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 Elliott\Documents\"/>
    </mc:Choice>
  </mc:AlternateContent>
  <bookViews>
    <workbookView xWindow="0" yWindow="0" windowWidth="23040" windowHeight="9408"/>
  </bookViews>
  <sheets>
    <sheet name="Male U14" sheetId="2" r:id="rId1"/>
    <sheet name="Male U12" sheetId="3" r:id="rId2"/>
    <sheet name="Male U10 &amp; U8" sheetId="4" r:id="rId3"/>
    <sheet name="Female U14" sheetId="5" r:id="rId4"/>
    <sheet name="Female U12" sheetId="7" r:id="rId5"/>
    <sheet name="Female U10 &amp; U8" sheetId="8" r:id="rId6"/>
    <sheet name="Points" sheetId="6" r:id="rId7"/>
  </sheets>
  <externalReferences>
    <externalReference r:id="rId8"/>
  </externalReferences>
  <calcPr calcId="152511"/>
</workbook>
</file>

<file path=xl/calcChain.xml><?xml version="1.0" encoding="utf-8"?>
<calcChain xmlns="http://schemas.openxmlformats.org/spreadsheetml/2006/main">
  <c r="X29" i="8" l="1"/>
  <c r="X30" i="8" l="1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X18" i="7"/>
  <c r="X12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33" i="4"/>
  <c r="F44" i="4"/>
  <c r="F42" i="4"/>
  <c r="F10" i="4"/>
  <c r="F12" i="4"/>
  <c r="F13" i="4"/>
  <c r="F15" i="4"/>
  <c r="F20" i="4"/>
  <c r="F22" i="4"/>
  <c r="F25" i="4"/>
  <c r="F30" i="4"/>
  <c r="F34" i="4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7" i="3"/>
  <c r="F38" i="3"/>
  <c r="F39" i="3"/>
  <c r="F40" i="3"/>
  <c r="F41" i="3"/>
  <c r="F42" i="3"/>
  <c r="F43" i="3"/>
  <c r="F44" i="3"/>
  <c r="X10" i="2"/>
  <c r="X11" i="3"/>
  <c r="X10" i="3"/>
  <c r="F10" i="3" s="1"/>
  <c r="X14" i="3"/>
  <c r="X17" i="2"/>
  <c r="X16" i="2"/>
  <c r="X14" i="2"/>
  <c r="X9" i="3"/>
  <c r="F9" i="3" s="1"/>
  <c r="X11" i="2"/>
  <c r="X12" i="2"/>
  <c r="X13" i="2"/>
  <c r="X15" i="2"/>
  <c r="X18" i="2"/>
  <c r="X19" i="2"/>
  <c r="X20" i="2"/>
  <c r="X21" i="2"/>
  <c r="X22" i="2"/>
  <c r="X24" i="2"/>
  <c r="X23" i="2"/>
  <c r="X25" i="2"/>
  <c r="X26" i="2"/>
  <c r="X27" i="2"/>
  <c r="X28" i="2"/>
  <c r="X29" i="2"/>
  <c r="X31" i="2"/>
  <c r="X30" i="2"/>
  <c r="X32" i="2"/>
  <c r="X34" i="2"/>
  <c r="X33" i="2"/>
  <c r="X35" i="2"/>
  <c r="X36" i="2"/>
  <c r="X37" i="2"/>
  <c r="X39" i="2"/>
  <c r="X40" i="2"/>
  <c r="X41" i="2"/>
  <c r="X42" i="2"/>
  <c r="X38" i="2"/>
  <c r="X9" i="2"/>
  <c r="F9" i="8"/>
  <c r="F38" i="4" l="1"/>
  <c r="F39" i="4"/>
  <c r="F43" i="4"/>
  <c r="F45" i="4"/>
  <c r="F46" i="4"/>
  <c r="F47" i="4"/>
  <c r="X12" i="4"/>
  <c r="X10" i="4"/>
  <c r="X9" i="4"/>
  <c r="X13" i="4"/>
  <c r="H34" i="4" l="1"/>
  <c r="J34" i="4"/>
  <c r="L34" i="4"/>
  <c r="N34" i="4"/>
  <c r="P34" i="4"/>
  <c r="R34" i="4"/>
  <c r="T34" i="4"/>
  <c r="V34" i="4"/>
  <c r="X34" i="4"/>
  <c r="V11" i="4" l="1"/>
  <c r="V9" i="4"/>
  <c r="T9" i="2"/>
  <c r="T41" i="5" l="1"/>
  <c r="T33" i="5"/>
  <c r="T25" i="5"/>
  <c r="T19" i="5"/>
  <c r="T10" i="5"/>
  <c r="T23" i="5"/>
  <c r="T21" i="5"/>
  <c r="T15" i="5"/>
  <c r="T12" i="5"/>
  <c r="T11" i="5"/>
  <c r="T24" i="4"/>
  <c r="T16" i="4" l="1"/>
  <c r="T10" i="4"/>
  <c r="T9" i="4"/>
  <c r="T12" i="4"/>
  <c r="T42" i="4"/>
  <c r="T32" i="3"/>
  <c r="T31" i="3"/>
  <c r="T23" i="3"/>
  <c r="T13" i="3"/>
  <c r="T11" i="3"/>
  <c r="T12" i="3"/>
  <c r="H43" i="2"/>
  <c r="J43" i="2"/>
  <c r="L43" i="2"/>
  <c r="N43" i="2"/>
  <c r="P43" i="2"/>
  <c r="R43" i="2"/>
  <c r="T43" i="2"/>
  <c r="F43" i="2" s="1"/>
  <c r="V43" i="2"/>
  <c r="X43" i="2"/>
  <c r="T11" i="2" l="1"/>
  <c r="T17" i="2" l="1"/>
  <c r="T14" i="2"/>
  <c r="T11" i="8"/>
  <c r="T9" i="8"/>
  <c r="V20" i="8"/>
  <c r="V30" i="4"/>
  <c r="V35" i="4"/>
  <c r="V27" i="4"/>
  <c r="V29" i="4"/>
  <c r="V21" i="4"/>
  <c r="V23" i="4"/>
  <c r="V22" i="4"/>
  <c r="V16" i="4"/>
  <c r="V20" i="4"/>
  <c r="V14" i="4"/>
  <c r="V26" i="4"/>
  <c r="V10" i="4"/>
  <c r="V19" i="4"/>
  <c r="V18" i="4"/>
  <c r="V24" i="4"/>
  <c r="V25" i="4"/>
  <c r="V28" i="4"/>
  <c r="V31" i="4"/>
  <c r="V33" i="4"/>
  <c r="V32" i="4"/>
  <c r="V36" i="4"/>
  <c r="V37" i="4"/>
  <c r="V38" i="4"/>
  <c r="V39" i="4"/>
  <c r="V17" i="4"/>
  <c r="V12" i="4"/>
  <c r="V42" i="4"/>
  <c r="V44" i="4"/>
  <c r="V11" i="7"/>
  <c r="V31" i="3"/>
  <c r="V23" i="3"/>
  <c r="V20" i="3"/>
  <c r="V13" i="3"/>
  <c r="V14" i="3"/>
  <c r="V12" i="3"/>
  <c r="V33" i="5"/>
  <c r="V41" i="5"/>
  <c r="V25" i="5"/>
  <c r="V21" i="5"/>
  <c r="V23" i="5"/>
  <c r="V19" i="5"/>
  <c r="V15" i="5"/>
  <c r="V12" i="5"/>
  <c r="V10" i="5"/>
  <c r="T38" i="2"/>
  <c r="R41" i="2"/>
  <c r="P41" i="2"/>
  <c r="N41" i="2"/>
  <c r="L41" i="2"/>
  <c r="J41" i="2"/>
  <c r="H41" i="2"/>
  <c r="V41" i="2"/>
  <c r="V11" i="2"/>
  <c r="V14" i="2"/>
  <c r="V17" i="2"/>
  <c r="N12" i="4" l="1"/>
  <c r="R39" i="4"/>
  <c r="N39" i="4"/>
  <c r="H12" i="4"/>
  <c r="J12" i="4"/>
  <c r="L12" i="4"/>
  <c r="P12" i="4"/>
  <c r="R12" i="4"/>
  <c r="R22" i="4" l="1"/>
  <c r="R10" i="4"/>
  <c r="R13" i="8"/>
  <c r="R10" i="8"/>
  <c r="R10" i="7"/>
  <c r="P19" i="7"/>
  <c r="R23" i="3"/>
  <c r="R30" i="3"/>
  <c r="R20" i="3"/>
  <c r="R16" i="3"/>
  <c r="R10" i="3"/>
  <c r="R19" i="5"/>
  <c r="R25" i="5"/>
  <c r="R24" i="5"/>
  <c r="R32" i="5"/>
  <c r="R37" i="5"/>
  <c r="R14" i="5"/>
  <c r="R22" i="5"/>
  <c r="R17" i="5"/>
  <c r="R15" i="5"/>
  <c r="R13" i="5"/>
  <c r="R10" i="5"/>
  <c r="R9" i="5"/>
  <c r="R16" i="2"/>
  <c r="R15" i="2"/>
  <c r="R10" i="2"/>
  <c r="P11" i="8"/>
  <c r="P9" i="8"/>
  <c r="P16" i="3"/>
  <c r="H29" i="7"/>
  <c r="J29" i="7"/>
  <c r="L29" i="7"/>
  <c r="N29" i="7"/>
  <c r="P29" i="7"/>
  <c r="R29" i="7"/>
  <c r="T29" i="7"/>
  <c r="V29" i="7"/>
  <c r="X29" i="7"/>
  <c r="H30" i="7"/>
  <c r="J30" i="7"/>
  <c r="L30" i="7"/>
  <c r="N30" i="7"/>
  <c r="P30" i="7"/>
  <c r="R30" i="7"/>
  <c r="T30" i="7"/>
  <c r="V30" i="7"/>
  <c r="X30" i="7"/>
  <c r="F30" i="7" l="1"/>
  <c r="F29" i="7"/>
  <c r="P13" i="4"/>
  <c r="P25" i="4"/>
  <c r="P34" i="3"/>
  <c r="P30" i="3"/>
  <c r="P15" i="3"/>
  <c r="P13" i="3"/>
  <c r="P12" i="3"/>
  <c r="P10" i="3"/>
  <c r="P32" i="5"/>
  <c r="P24" i="5"/>
  <c r="P15" i="5"/>
  <c r="P21" i="5"/>
  <c r="P19" i="5"/>
  <c r="P14" i="5"/>
  <c r="P12" i="5"/>
  <c r="P11" i="5"/>
  <c r="H34" i="2" l="1"/>
  <c r="J34" i="2"/>
  <c r="L34" i="2"/>
  <c r="N34" i="2"/>
  <c r="P34" i="2"/>
  <c r="R34" i="2"/>
  <c r="T34" i="2"/>
  <c r="V34" i="2"/>
  <c r="H40" i="2"/>
  <c r="J40" i="2"/>
  <c r="L40" i="2"/>
  <c r="N40" i="2"/>
  <c r="P40" i="2"/>
  <c r="R40" i="2"/>
  <c r="T40" i="2"/>
  <c r="V40" i="2"/>
  <c r="P16" i="2"/>
  <c r="P15" i="2"/>
  <c r="F40" i="2" l="1"/>
  <c r="F34" i="2"/>
  <c r="N19" i="4"/>
  <c r="N14" i="4"/>
  <c r="N13" i="4"/>
  <c r="N11" i="4"/>
  <c r="N10" i="4"/>
  <c r="N37" i="5" l="1"/>
  <c r="N39" i="5"/>
  <c r="N17" i="5"/>
  <c r="N25" i="5"/>
  <c r="N19" i="5"/>
  <c r="N14" i="5"/>
  <c r="N12" i="5"/>
  <c r="N10" i="5"/>
  <c r="N9" i="5"/>
  <c r="N16" i="3"/>
  <c r="N20" i="3"/>
  <c r="N15" i="3"/>
  <c r="N17" i="3"/>
  <c r="N10" i="3"/>
  <c r="L37" i="5" l="1"/>
  <c r="L39" i="5"/>
  <c r="N16" i="2" l="1"/>
  <c r="N10" i="2"/>
  <c r="L11" i="8"/>
  <c r="L19" i="4"/>
  <c r="L13" i="4"/>
  <c r="L11" i="4"/>
  <c r="L20" i="3" l="1"/>
  <c r="L16" i="3"/>
  <c r="L17" i="3"/>
  <c r="L19" i="3"/>
  <c r="L15" i="3"/>
  <c r="L10" i="3"/>
  <c r="L15" i="7"/>
  <c r="L25" i="5"/>
  <c r="L19" i="5"/>
  <c r="L20" i="5"/>
  <c r="L14" i="5"/>
  <c r="L10" i="5"/>
  <c r="L9" i="5"/>
  <c r="H35" i="2"/>
  <c r="J35" i="2"/>
  <c r="L35" i="2"/>
  <c r="N35" i="2"/>
  <c r="P35" i="2"/>
  <c r="R35" i="2"/>
  <c r="T35" i="2"/>
  <c r="V35" i="2"/>
  <c r="L12" i="2"/>
  <c r="L15" i="2"/>
  <c r="L16" i="2"/>
  <c r="L11" i="2"/>
  <c r="L10" i="2"/>
  <c r="F35" i="2" l="1"/>
  <c r="J18" i="4"/>
  <c r="J21" i="4"/>
  <c r="J19" i="4"/>
  <c r="J23" i="4"/>
  <c r="J14" i="4"/>
  <c r="J11" i="4"/>
  <c r="J13" i="4"/>
  <c r="J10" i="4"/>
  <c r="J9" i="4"/>
  <c r="H33" i="4"/>
  <c r="H21" i="4"/>
  <c r="H22" i="4"/>
  <c r="H20" i="4"/>
  <c r="H19" i="4"/>
  <c r="H14" i="4"/>
  <c r="H13" i="4"/>
  <c r="H10" i="4"/>
  <c r="H11" i="4"/>
  <c r="H23" i="4"/>
  <c r="H9" i="4"/>
  <c r="X15" i="4"/>
  <c r="V15" i="4"/>
  <c r="T15" i="4"/>
  <c r="R15" i="4"/>
  <c r="P15" i="4"/>
  <c r="N15" i="4"/>
  <c r="L15" i="4"/>
  <c r="J26" i="4"/>
  <c r="J32" i="4"/>
  <c r="J17" i="4"/>
  <c r="J28" i="4"/>
  <c r="J36" i="4"/>
  <c r="J16" i="4"/>
  <c r="J24" i="4"/>
  <c r="J27" i="4"/>
  <c r="J31" i="4"/>
  <c r="J35" i="4"/>
  <c r="J29" i="4"/>
  <c r="J30" i="4"/>
  <c r="J37" i="4"/>
  <c r="J20" i="4"/>
  <c r="J22" i="4"/>
  <c r="J33" i="4"/>
  <c r="J38" i="4"/>
  <c r="J25" i="4"/>
  <c r="J39" i="4"/>
  <c r="H31" i="4"/>
  <c r="H27" i="4"/>
  <c r="H16" i="4"/>
  <c r="H32" i="4"/>
  <c r="H17" i="4"/>
  <c r="H28" i="4"/>
  <c r="H36" i="4"/>
  <c r="H24" i="4"/>
  <c r="H35" i="4"/>
  <c r="H29" i="4"/>
  <c r="H30" i="4"/>
  <c r="H18" i="4"/>
  <c r="H37" i="4"/>
  <c r="H38" i="4"/>
  <c r="H25" i="4"/>
  <c r="H39" i="4"/>
  <c r="H26" i="4"/>
  <c r="H15" i="4"/>
  <c r="H9" i="3"/>
  <c r="J15" i="4"/>
  <c r="H46" i="4"/>
  <c r="J46" i="4"/>
  <c r="L46" i="4"/>
  <c r="N46" i="4"/>
  <c r="P46" i="4"/>
  <c r="R46" i="4"/>
  <c r="T46" i="4"/>
  <c r="V46" i="4"/>
  <c r="X46" i="4"/>
  <c r="H47" i="4"/>
  <c r="J47" i="4"/>
  <c r="L47" i="4"/>
  <c r="N47" i="4"/>
  <c r="P47" i="4"/>
  <c r="R47" i="4"/>
  <c r="V47" i="4"/>
  <c r="X47" i="4"/>
  <c r="H42" i="4"/>
  <c r="J42" i="4"/>
  <c r="L42" i="4"/>
  <c r="N42" i="4"/>
  <c r="P42" i="4"/>
  <c r="R42" i="4"/>
  <c r="X42" i="4"/>
  <c r="J15" i="8"/>
  <c r="H44" i="4"/>
  <c r="J44" i="4"/>
  <c r="L44" i="4"/>
  <c r="N44" i="4"/>
  <c r="P44" i="4"/>
  <c r="R44" i="4"/>
  <c r="X44" i="4"/>
  <c r="J43" i="4"/>
  <c r="H25" i="8" l="1"/>
  <c r="J25" i="8"/>
  <c r="L25" i="8"/>
  <c r="N25" i="8"/>
  <c r="P25" i="8"/>
  <c r="R25" i="8"/>
  <c r="T25" i="8"/>
  <c r="V25" i="8"/>
  <c r="X25" i="8"/>
  <c r="H14" i="8"/>
  <c r="J14" i="8"/>
  <c r="L14" i="8"/>
  <c r="N14" i="8"/>
  <c r="P14" i="8"/>
  <c r="R14" i="8"/>
  <c r="T14" i="8"/>
  <c r="V14" i="8"/>
  <c r="X14" i="8"/>
  <c r="H15" i="8"/>
  <c r="L15" i="8"/>
  <c r="N15" i="8"/>
  <c r="P15" i="8"/>
  <c r="R15" i="8"/>
  <c r="T15" i="8"/>
  <c r="V15" i="8"/>
  <c r="X15" i="8"/>
  <c r="H13" i="8"/>
  <c r="J32" i="5" l="1"/>
  <c r="J27" i="5"/>
  <c r="J22" i="5"/>
  <c r="J19" i="5"/>
  <c r="J15" i="5"/>
  <c r="J14" i="5"/>
  <c r="J18" i="5"/>
  <c r="J13" i="5"/>
  <c r="J16" i="5"/>
  <c r="J9" i="5"/>
  <c r="H27" i="5"/>
  <c r="H18" i="5"/>
  <c r="H19" i="5"/>
  <c r="H15" i="5"/>
  <c r="H14" i="5"/>
  <c r="H13" i="5"/>
  <c r="H16" i="5"/>
  <c r="H9" i="5"/>
  <c r="J17" i="3" l="1"/>
  <c r="J16" i="3"/>
  <c r="J12" i="3"/>
  <c r="J10" i="3"/>
  <c r="H17" i="3"/>
  <c r="H16" i="3"/>
  <c r="H10" i="3"/>
  <c r="J15" i="2"/>
  <c r="J16" i="2"/>
  <c r="J10" i="2"/>
  <c r="H10" i="2"/>
  <c r="H15" i="2"/>
  <c r="X17" i="8" l="1"/>
  <c r="X9" i="8"/>
  <c r="X16" i="8"/>
  <c r="X21" i="8"/>
  <c r="X22" i="8"/>
  <c r="X31" i="8"/>
  <c r="X19" i="8"/>
  <c r="X36" i="7"/>
  <c r="X31" i="7"/>
  <c r="X27" i="7"/>
  <c r="X26" i="7"/>
  <c r="X28" i="7"/>
  <c r="X13" i="7"/>
  <c r="X37" i="7"/>
  <c r="X38" i="7"/>
  <c r="X22" i="7"/>
  <c r="X14" i="7"/>
  <c r="X39" i="7"/>
  <c r="X40" i="7"/>
  <c r="X41" i="7"/>
  <c r="X42" i="7"/>
  <c r="X43" i="7"/>
  <c r="X24" i="7"/>
  <c r="X19" i="7"/>
  <c r="X35" i="7"/>
  <c r="X44" i="5"/>
  <c r="X45" i="5"/>
  <c r="X17" i="5"/>
  <c r="X46" i="5"/>
  <c r="X47" i="5"/>
  <c r="X48" i="5"/>
  <c r="X20" i="5"/>
  <c r="X28" i="5"/>
  <c r="X26" i="5"/>
  <c r="X30" i="5"/>
  <c r="X49" i="5"/>
  <c r="X40" i="5"/>
  <c r="X50" i="5"/>
  <c r="X18" i="5"/>
  <c r="X43" i="5"/>
  <c r="X35" i="5"/>
  <c r="X51" i="5"/>
  <c r="X21" i="5"/>
  <c r="X34" i="5"/>
  <c r="X24" i="5"/>
  <c r="X52" i="5"/>
  <c r="X42" i="5"/>
  <c r="X23" i="5"/>
  <c r="X33" i="5"/>
  <c r="X14" i="5"/>
  <c r="X31" i="5"/>
  <c r="X10" i="5"/>
  <c r="X22" i="5"/>
  <c r="X9" i="5"/>
  <c r="X53" i="5"/>
  <c r="X25" i="5"/>
  <c r="X13" i="5"/>
  <c r="X54" i="5"/>
  <c r="X38" i="5"/>
  <c r="X26" i="4"/>
  <c r="X32" i="4"/>
  <c r="X17" i="4"/>
  <c r="X28" i="4"/>
  <c r="X36" i="4"/>
  <c r="X16" i="4"/>
  <c r="X24" i="4"/>
  <c r="X27" i="4"/>
  <c r="X31" i="4"/>
  <c r="X11" i="4"/>
  <c r="X35" i="4"/>
  <c r="F35" i="4" s="1"/>
  <c r="X35" i="3"/>
  <c r="X21" i="3"/>
  <c r="X37" i="3"/>
  <c r="X24" i="3"/>
  <c r="X22" i="3"/>
  <c r="X39" i="3"/>
  <c r="X46" i="3"/>
  <c r="X47" i="3"/>
  <c r="X48" i="3"/>
  <c r="X49" i="3"/>
  <c r="X27" i="3"/>
  <c r="X50" i="3"/>
  <c r="X26" i="3"/>
  <c r="X40" i="3"/>
  <c r="X19" i="3"/>
  <c r="X29" i="3"/>
  <c r="X51" i="3"/>
  <c r="X25" i="3"/>
  <c r="X42" i="3"/>
  <c r="X20" i="3"/>
  <c r="X33" i="3"/>
  <c r="X31" i="3"/>
  <c r="X16" i="3"/>
  <c r="X43" i="3"/>
  <c r="X52" i="3"/>
  <c r="X12" i="3"/>
  <c r="X53" i="3"/>
  <c r="X54" i="3"/>
  <c r="X30" i="3"/>
  <c r="X34" i="3"/>
  <c r="X18" i="3"/>
  <c r="X45" i="3"/>
  <c r="X44" i="2"/>
  <c r="X45" i="2"/>
  <c r="X46" i="2"/>
  <c r="X47" i="2"/>
  <c r="X48" i="2"/>
  <c r="X49" i="2"/>
  <c r="X50" i="2"/>
  <c r="X51" i="2"/>
  <c r="X52" i="2"/>
  <c r="X53" i="2"/>
  <c r="X54" i="2"/>
  <c r="X30" i="4"/>
  <c r="T37" i="4"/>
  <c r="R37" i="4"/>
  <c r="P37" i="4"/>
  <c r="N37" i="4"/>
  <c r="L37" i="4"/>
  <c r="T21" i="4"/>
  <c r="R21" i="4"/>
  <c r="P21" i="4"/>
  <c r="N21" i="4"/>
  <c r="L21" i="4"/>
  <c r="F21" i="4" s="1"/>
  <c r="T18" i="4"/>
  <c r="R18" i="4"/>
  <c r="P18" i="4"/>
  <c r="N18" i="4"/>
  <c r="L18" i="4"/>
  <c r="T29" i="4"/>
  <c r="R29" i="4"/>
  <c r="P29" i="4"/>
  <c r="N29" i="4"/>
  <c r="L29" i="4"/>
  <c r="T11" i="4"/>
  <c r="R11" i="4"/>
  <c r="P11" i="4"/>
  <c r="T23" i="4"/>
  <c r="R23" i="4"/>
  <c r="P23" i="4"/>
  <c r="N23" i="4"/>
  <c r="L23" i="4"/>
  <c r="T19" i="4"/>
  <c r="R19" i="4"/>
  <c r="P19" i="4"/>
  <c r="T14" i="4"/>
  <c r="R14" i="4"/>
  <c r="P14" i="4"/>
  <c r="L14" i="4"/>
  <c r="T36" i="4"/>
  <c r="R36" i="4"/>
  <c r="P36" i="4"/>
  <c r="N36" i="4"/>
  <c r="L36" i="4"/>
  <c r="R16" i="4"/>
  <c r="P16" i="4"/>
  <c r="N16" i="4"/>
  <c r="L16" i="4"/>
  <c r="R9" i="4"/>
  <c r="P9" i="4"/>
  <c r="N9" i="4"/>
  <c r="L9" i="4"/>
  <c r="T31" i="4"/>
  <c r="R31" i="4"/>
  <c r="P31" i="4"/>
  <c r="N31" i="4"/>
  <c r="L31" i="4"/>
  <c r="T27" i="4"/>
  <c r="R27" i="4"/>
  <c r="P27" i="4"/>
  <c r="N27" i="4"/>
  <c r="L27" i="4"/>
  <c r="R24" i="4"/>
  <c r="P24" i="4"/>
  <c r="N24" i="4"/>
  <c r="L24" i="4"/>
  <c r="F24" i="4" s="1"/>
  <c r="T28" i="4"/>
  <c r="R28" i="4"/>
  <c r="P28" i="4"/>
  <c r="N28" i="4"/>
  <c r="L28" i="4"/>
  <c r="T32" i="4"/>
  <c r="R32" i="4"/>
  <c r="P32" i="4"/>
  <c r="N32" i="4"/>
  <c r="L32" i="4"/>
  <c r="T17" i="4"/>
  <c r="R17" i="4"/>
  <c r="P17" i="4"/>
  <c r="N17" i="4"/>
  <c r="L17" i="4"/>
  <c r="T26" i="4"/>
  <c r="R26" i="4"/>
  <c r="P26" i="4"/>
  <c r="N26" i="4"/>
  <c r="L26" i="4"/>
  <c r="F26" i="4" s="1"/>
  <c r="R31" i="7"/>
  <c r="V28" i="7"/>
  <c r="V17" i="8"/>
  <c r="H15" i="3"/>
  <c r="J15" i="3"/>
  <c r="R15" i="3"/>
  <c r="T15" i="3"/>
  <c r="V15" i="3"/>
  <c r="X15" i="3"/>
  <c r="V16" i="3"/>
  <c r="V22" i="3"/>
  <c r="V39" i="3"/>
  <c r="V37" i="3"/>
  <c r="V21" i="3"/>
  <c r="V36" i="2"/>
  <c r="V13" i="5"/>
  <c r="V9" i="5"/>
  <c r="V24" i="5"/>
  <c r="V52" i="5"/>
  <c r="V42" i="5"/>
  <c r="V43" i="5"/>
  <c r="V34" i="5"/>
  <c r="V45" i="5"/>
  <c r="V40" i="5"/>
  <c r="V35" i="5"/>
  <c r="V17" i="5"/>
  <c r="V47" i="5"/>
  <c r="V50" i="5"/>
  <c r="V18" i="5"/>
  <c r="V49" i="5"/>
  <c r="V30" i="5"/>
  <c r="V48" i="5"/>
  <c r="V26" i="5"/>
  <c r="V20" i="5"/>
  <c r="V38" i="5"/>
  <c r="V46" i="5"/>
  <c r="V28" i="5"/>
  <c r="V44" i="5"/>
  <c r="T33" i="2"/>
  <c r="T52" i="2"/>
  <c r="T36" i="2"/>
  <c r="T16" i="3"/>
  <c r="T46" i="3"/>
  <c r="T22" i="3"/>
  <c r="T37" i="3"/>
  <c r="T13" i="5"/>
  <c r="T9" i="5"/>
  <c r="T52" i="5"/>
  <c r="T18" i="5"/>
  <c r="T42" i="5"/>
  <c r="T40" i="5"/>
  <c r="T24" i="5"/>
  <c r="T35" i="5"/>
  <c r="T34" i="5"/>
  <c r="T17" i="5"/>
  <c r="T49" i="5"/>
  <c r="T50" i="5"/>
  <c r="T46" i="5"/>
  <c r="T48" i="5"/>
  <c r="T47" i="5"/>
  <c r="T43" i="5"/>
  <c r="T30" i="5"/>
  <c r="T26" i="5"/>
  <c r="T20" i="5"/>
  <c r="T38" i="5"/>
  <c r="T44" i="5"/>
  <c r="T45" i="5"/>
  <c r="T28" i="7"/>
  <c r="T36" i="7"/>
  <c r="R36" i="7"/>
  <c r="R26" i="3"/>
  <c r="R37" i="3"/>
  <c r="R35" i="3"/>
  <c r="R45" i="3"/>
  <c r="R31" i="5"/>
  <c r="R34" i="5"/>
  <c r="R23" i="5"/>
  <c r="R49" i="5"/>
  <c r="R51" i="5"/>
  <c r="R18" i="5"/>
  <c r="R40" i="5"/>
  <c r="R52" i="5"/>
  <c r="R35" i="5"/>
  <c r="R21" i="5"/>
  <c r="R50" i="5"/>
  <c r="R20" i="5"/>
  <c r="R43" i="5"/>
  <c r="R26" i="5"/>
  <c r="L12" i="8"/>
  <c r="N12" i="8"/>
  <c r="P12" i="8"/>
  <c r="P37" i="7"/>
  <c r="P31" i="7"/>
  <c r="P36" i="7"/>
  <c r="P39" i="3"/>
  <c r="P22" i="3"/>
  <c r="P35" i="3"/>
  <c r="P37" i="3"/>
  <c r="P21" i="3"/>
  <c r="P10" i="2"/>
  <c r="F10" i="2" s="1"/>
  <c r="P39" i="5"/>
  <c r="P25" i="5"/>
  <c r="P13" i="5"/>
  <c r="P51" i="5"/>
  <c r="P31" i="5"/>
  <c r="P10" i="5"/>
  <c r="P34" i="5"/>
  <c r="P50" i="5"/>
  <c r="P23" i="5"/>
  <c r="P18" i="5"/>
  <c r="P40" i="5"/>
  <c r="P43" i="5"/>
  <c r="P49" i="5"/>
  <c r="P52" i="5"/>
  <c r="N49" i="5"/>
  <c r="P35" i="5"/>
  <c r="P30" i="5"/>
  <c r="P26" i="5"/>
  <c r="P28" i="5"/>
  <c r="P20" i="5"/>
  <c r="R28" i="5"/>
  <c r="R45" i="5"/>
  <c r="R46" i="5"/>
  <c r="R47" i="5"/>
  <c r="R38" i="5"/>
  <c r="R48" i="5"/>
  <c r="R44" i="5"/>
  <c r="P45" i="5"/>
  <c r="P47" i="5"/>
  <c r="P48" i="5"/>
  <c r="P46" i="5"/>
  <c r="P17" i="5"/>
  <c r="P38" i="5"/>
  <c r="P44" i="5"/>
  <c r="N51" i="3"/>
  <c r="N24" i="3"/>
  <c r="N39" i="3"/>
  <c r="N35" i="3"/>
  <c r="N37" i="3"/>
  <c r="N45" i="3"/>
  <c r="N35" i="7"/>
  <c r="N52" i="2"/>
  <c r="N15" i="2"/>
  <c r="N41" i="5"/>
  <c r="N51" i="5"/>
  <c r="N31" i="5"/>
  <c r="N13" i="5"/>
  <c r="L13" i="5"/>
  <c r="F13" i="5" s="1"/>
  <c r="N15" i="5"/>
  <c r="N24" i="5"/>
  <c r="N34" i="5"/>
  <c r="N23" i="5"/>
  <c r="N21" i="5"/>
  <c r="N52" i="5"/>
  <c r="N18" i="5"/>
  <c r="N35" i="5"/>
  <c r="N43" i="5"/>
  <c r="N45" i="5"/>
  <c r="N20" i="5"/>
  <c r="N26" i="5"/>
  <c r="N46" i="5"/>
  <c r="N48" i="5"/>
  <c r="N47" i="5"/>
  <c r="N38" i="5"/>
  <c r="N44" i="5"/>
  <c r="L35" i="7"/>
  <c r="L41" i="5"/>
  <c r="L15" i="5"/>
  <c r="F15" i="5" s="1"/>
  <c r="L34" i="5"/>
  <c r="L31" i="5"/>
  <c r="L23" i="5"/>
  <c r="L24" i="5"/>
  <c r="L51" i="5"/>
  <c r="L52" i="5"/>
  <c r="L35" i="5"/>
  <c r="L26" i="5"/>
  <c r="L18" i="5"/>
  <c r="L50" i="5"/>
  <c r="L21" i="5"/>
  <c r="L43" i="5"/>
  <c r="L48" i="5"/>
  <c r="L46" i="5"/>
  <c r="L28" i="5"/>
  <c r="L47" i="5"/>
  <c r="L44" i="5"/>
  <c r="L45" i="5"/>
  <c r="L17" i="5"/>
  <c r="L39" i="3"/>
  <c r="H39" i="3"/>
  <c r="J39" i="3"/>
  <c r="T26" i="3"/>
  <c r="V26" i="3"/>
  <c r="L24" i="3"/>
  <c r="L37" i="3"/>
  <c r="L35" i="3"/>
  <c r="L45" i="3"/>
  <c r="L52" i="2"/>
  <c r="J16" i="8"/>
  <c r="X14" i="4"/>
  <c r="L39" i="4"/>
  <c r="P39" i="4"/>
  <c r="T38" i="4"/>
  <c r="X33" i="4"/>
  <c r="R25" i="4"/>
  <c r="X38" i="4"/>
  <c r="R13" i="4"/>
  <c r="T25" i="4"/>
  <c r="X25" i="4"/>
  <c r="T13" i="4"/>
  <c r="V13" i="4"/>
  <c r="T39" i="4"/>
  <c r="X39" i="4"/>
  <c r="H16" i="8"/>
  <c r="J35" i="7"/>
  <c r="H37" i="7"/>
  <c r="J37" i="7"/>
  <c r="L37" i="7"/>
  <c r="N37" i="7"/>
  <c r="R26" i="7"/>
  <c r="H45" i="7"/>
  <c r="J45" i="7"/>
  <c r="L45" i="7"/>
  <c r="N45" i="7"/>
  <c r="P45" i="7"/>
  <c r="R45" i="7"/>
  <c r="H35" i="7"/>
  <c r="J24" i="5"/>
  <c r="J35" i="5"/>
  <c r="J47" i="5"/>
  <c r="J25" i="5"/>
  <c r="J10" i="5"/>
  <c r="J34" i="5"/>
  <c r="J31" i="5"/>
  <c r="J51" i="5"/>
  <c r="J40" i="5"/>
  <c r="J23" i="5"/>
  <c r="J52" i="5"/>
  <c r="J43" i="5"/>
  <c r="J50" i="5"/>
  <c r="J30" i="5"/>
  <c r="J26" i="5"/>
  <c r="J21" i="5"/>
  <c r="J20" i="5"/>
  <c r="J45" i="5"/>
  <c r="J48" i="5"/>
  <c r="J46" i="5"/>
  <c r="J38" i="5"/>
  <c r="J44" i="5"/>
  <c r="J17" i="5"/>
  <c r="H46" i="5"/>
  <c r="H25" i="5"/>
  <c r="L16" i="5"/>
  <c r="N16" i="5"/>
  <c r="P16" i="5"/>
  <c r="R16" i="5"/>
  <c r="T16" i="5"/>
  <c r="V16" i="5"/>
  <c r="H31" i="5"/>
  <c r="H10" i="5"/>
  <c r="H51" i="5"/>
  <c r="H34" i="5"/>
  <c r="H35" i="5"/>
  <c r="H24" i="5"/>
  <c r="H23" i="5"/>
  <c r="F23" i="5" s="1"/>
  <c r="H50" i="5"/>
  <c r="H45" i="5"/>
  <c r="H52" i="5"/>
  <c r="H21" i="5"/>
  <c r="F21" i="5" s="1"/>
  <c r="H26" i="5"/>
  <c r="H43" i="5"/>
  <c r="H30" i="5"/>
  <c r="H20" i="5"/>
  <c r="F20" i="5" s="1"/>
  <c r="H17" i="5"/>
  <c r="H47" i="5"/>
  <c r="H48" i="5"/>
  <c r="H44" i="5"/>
  <c r="F44" i="5" s="1"/>
  <c r="J34" i="3"/>
  <c r="J51" i="3"/>
  <c r="J22" i="3"/>
  <c r="J35" i="3"/>
  <c r="J45" i="3"/>
  <c r="H12" i="3"/>
  <c r="H34" i="3"/>
  <c r="H22" i="3"/>
  <c r="H35" i="3"/>
  <c r="H45" i="3"/>
  <c r="J52" i="2"/>
  <c r="J50" i="2"/>
  <c r="J51" i="2"/>
  <c r="J36" i="2"/>
  <c r="H18" i="2"/>
  <c r="H46" i="2"/>
  <c r="H19" i="7"/>
  <c r="J19" i="7"/>
  <c r="L19" i="7"/>
  <c r="N19" i="7"/>
  <c r="H25" i="7"/>
  <c r="J25" i="7"/>
  <c r="L25" i="7"/>
  <c r="N25" i="7"/>
  <c r="P25" i="7"/>
  <c r="H43" i="7"/>
  <c r="J43" i="7"/>
  <c r="L43" i="7"/>
  <c r="N43" i="7"/>
  <c r="P43" i="7"/>
  <c r="R42" i="7"/>
  <c r="T42" i="7"/>
  <c r="V42" i="7"/>
  <c r="H41" i="5"/>
  <c r="J41" i="5"/>
  <c r="P41" i="5"/>
  <c r="R41" i="5"/>
  <c r="X55" i="5"/>
  <c r="P9" i="5"/>
  <c r="F9" i="5" s="1"/>
  <c r="T51" i="5"/>
  <c r="V51" i="5"/>
  <c r="H42" i="5"/>
  <c r="J42" i="5"/>
  <c r="L42" i="5"/>
  <c r="N42" i="5"/>
  <c r="P42" i="5"/>
  <c r="R42" i="5"/>
  <c r="T14" i="5"/>
  <c r="F14" i="5" s="1"/>
  <c r="V14" i="5"/>
  <c r="H12" i="5"/>
  <c r="J12" i="5"/>
  <c r="L12" i="5"/>
  <c r="R12" i="5"/>
  <c r="X19" i="5"/>
  <c r="F19" i="5" s="1"/>
  <c r="H38" i="5"/>
  <c r="L38" i="5"/>
  <c r="H28" i="5"/>
  <c r="J28" i="5"/>
  <c r="N28" i="5"/>
  <c r="T28" i="5"/>
  <c r="H36" i="5"/>
  <c r="J36" i="5"/>
  <c r="L36" i="5"/>
  <c r="N36" i="5"/>
  <c r="P36" i="5"/>
  <c r="R36" i="5"/>
  <c r="T36" i="5"/>
  <c r="V36" i="5"/>
  <c r="H22" i="5"/>
  <c r="L22" i="5"/>
  <c r="N22" i="5"/>
  <c r="P22" i="5"/>
  <c r="T22" i="5"/>
  <c r="V22" i="5"/>
  <c r="X11" i="5"/>
  <c r="H55" i="5"/>
  <c r="J55" i="5"/>
  <c r="L55" i="5"/>
  <c r="N55" i="5"/>
  <c r="P55" i="5"/>
  <c r="R55" i="5"/>
  <c r="T55" i="5"/>
  <c r="V55" i="5"/>
  <c r="X12" i="5"/>
  <c r="L30" i="5"/>
  <c r="N30" i="5"/>
  <c r="R30" i="5"/>
  <c r="H53" i="5"/>
  <c r="F53" i="5" s="1"/>
  <c r="J53" i="5"/>
  <c r="L53" i="5"/>
  <c r="N53" i="5"/>
  <c r="P53" i="5"/>
  <c r="R53" i="5"/>
  <c r="T53" i="5"/>
  <c r="V53" i="5"/>
  <c r="X36" i="5"/>
  <c r="L27" i="5"/>
  <c r="N27" i="5"/>
  <c r="P27" i="5"/>
  <c r="R27" i="5"/>
  <c r="T27" i="5"/>
  <c r="V27" i="5"/>
  <c r="X27" i="5"/>
  <c r="H29" i="5"/>
  <c r="J29" i="5"/>
  <c r="L29" i="5"/>
  <c r="N29" i="5"/>
  <c r="P29" i="5"/>
  <c r="R29" i="5"/>
  <c r="T29" i="5"/>
  <c r="V29" i="5"/>
  <c r="X29" i="5"/>
  <c r="H33" i="5"/>
  <c r="J33" i="5"/>
  <c r="L33" i="5"/>
  <c r="N33" i="5"/>
  <c r="P33" i="5"/>
  <c r="R33" i="5"/>
  <c r="T31" i="5"/>
  <c r="V31" i="5"/>
  <c r="H40" i="5"/>
  <c r="L40" i="5"/>
  <c r="N40" i="5"/>
  <c r="H54" i="5"/>
  <c r="J54" i="5"/>
  <c r="L54" i="5"/>
  <c r="N54" i="5"/>
  <c r="P54" i="5"/>
  <c r="R54" i="5"/>
  <c r="T54" i="5"/>
  <c r="V54" i="5"/>
  <c r="X41" i="5"/>
  <c r="H32" i="5"/>
  <c r="L32" i="5"/>
  <c r="N32" i="5"/>
  <c r="T32" i="5"/>
  <c r="V32" i="5"/>
  <c r="X32" i="5"/>
  <c r="H56" i="5"/>
  <c r="J56" i="5"/>
  <c r="L56" i="5"/>
  <c r="N56" i="5"/>
  <c r="P56" i="5"/>
  <c r="R56" i="5"/>
  <c r="T56" i="5"/>
  <c r="V56" i="5"/>
  <c r="X56" i="5"/>
  <c r="X16" i="5"/>
  <c r="H57" i="5"/>
  <c r="J57" i="5"/>
  <c r="L57" i="5"/>
  <c r="N57" i="5"/>
  <c r="P57" i="5"/>
  <c r="R57" i="5"/>
  <c r="T57" i="5"/>
  <c r="V57" i="5"/>
  <c r="X57" i="5"/>
  <c r="H58" i="5"/>
  <c r="J58" i="5"/>
  <c r="L58" i="5"/>
  <c r="N58" i="5"/>
  <c r="P58" i="5"/>
  <c r="R58" i="5"/>
  <c r="T58" i="5"/>
  <c r="V58" i="5"/>
  <c r="X58" i="5"/>
  <c r="H49" i="5"/>
  <c r="J49" i="5"/>
  <c r="L49" i="5"/>
  <c r="N50" i="5"/>
  <c r="H37" i="5"/>
  <c r="J37" i="5"/>
  <c r="P37" i="5"/>
  <c r="T37" i="5"/>
  <c r="V37" i="5"/>
  <c r="X37" i="5"/>
  <c r="X15" i="5"/>
  <c r="H39" i="5"/>
  <c r="J39" i="5"/>
  <c r="R39" i="5"/>
  <c r="T39" i="5"/>
  <c r="V39" i="5"/>
  <c r="H11" i="5"/>
  <c r="J11" i="5"/>
  <c r="L11" i="5"/>
  <c r="N11" i="5"/>
  <c r="R11" i="5"/>
  <c r="V11" i="5"/>
  <c r="H26" i="3"/>
  <c r="J26" i="3"/>
  <c r="L26" i="3"/>
  <c r="N26" i="3"/>
  <c r="P26" i="3"/>
  <c r="R51" i="3"/>
  <c r="T51" i="3"/>
  <c r="V51" i="3"/>
  <c r="R44" i="3"/>
  <c r="T44" i="3"/>
  <c r="V44" i="3"/>
  <c r="X44" i="3"/>
  <c r="H31" i="3"/>
  <c r="J31" i="3"/>
  <c r="L31" i="3"/>
  <c r="N31" i="3"/>
  <c r="P31" i="3"/>
  <c r="R33" i="3"/>
  <c r="T30" i="3"/>
  <c r="V30" i="3"/>
  <c r="H54" i="3"/>
  <c r="J54" i="3"/>
  <c r="L54" i="3"/>
  <c r="N54" i="3"/>
  <c r="P54" i="3"/>
  <c r="R31" i="3"/>
  <c r="H32" i="3"/>
  <c r="J32" i="3"/>
  <c r="L32" i="3"/>
  <c r="N32" i="3"/>
  <c r="P32" i="3"/>
  <c r="T20" i="3"/>
  <c r="X13" i="3"/>
  <c r="H33" i="3"/>
  <c r="J33" i="3"/>
  <c r="L33" i="3"/>
  <c r="N33" i="3"/>
  <c r="P33" i="3"/>
  <c r="R32" i="3"/>
  <c r="V32" i="3"/>
  <c r="X32" i="3"/>
  <c r="L34" i="3"/>
  <c r="N34" i="3"/>
  <c r="R53" i="3"/>
  <c r="H30" i="3"/>
  <c r="J30" i="3"/>
  <c r="L30" i="3"/>
  <c r="N30" i="3"/>
  <c r="T54" i="3"/>
  <c r="V54" i="3"/>
  <c r="L12" i="3"/>
  <c r="N12" i="3"/>
  <c r="R12" i="3"/>
  <c r="X55" i="3"/>
  <c r="X23" i="8"/>
  <c r="V11" i="8"/>
  <c r="V58" i="3"/>
  <c r="V56" i="3"/>
  <c r="V24" i="3"/>
  <c r="P30" i="4"/>
  <c r="T41" i="3"/>
  <c r="T11" i="7"/>
  <c r="T16" i="7"/>
  <c r="T25" i="7"/>
  <c r="T24" i="3"/>
  <c r="T30" i="8"/>
  <c r="T10" i="2"/>
  <c r="R11" i="8"/>
  <c r="R19" i="7"/>
  <c r="R44" i="7"/>
  <c r="R25" i="7"/>
  <c r="R22" i="7"/>
  <c r="R52" i="3"/>
  <c r="R22" i="3"/>
  <c r="R11" i="3"/>
  <c r="R56" i="3"/>
  <c r="R47" i="3"/>
  <c r="R46" i="2"/>
  <c r="R12" i="2"/>
  <c r="P23" i="8"/>
  <c r="P33" i="7"/>
  <c r="P24" i="7"/>
  <c r="P34" i="7"/>
  <c r="P11" i="7"/>
  <c r="P11" i="3"/>
  <c r="P41" i="3"/>
  <c r="P52" i="3"/>
  <c r="P27" i="3"/>
  <c r="P12" i="2"/>
  <c r="P46" i="2"/>
  <c r="V28" i="2"/>
  <c r="T28" i="2"/>
  <c r="R29" i="2"/>
  <c r="P29" i="2"/>
  <c r="N29" i="2"/>
  <c r="L29" i="2"/>
  <c r="J29" i="2"/>
  <c r="H29" i="2"/>
  <c r="N18" i="8"/>
  <c r="N11" i="8"/>
  <c r="N23" i="8"/>
  <c r="L18" i="8"/>
  <c r="L23" i="8"/>
  <c r="N22" i="4"/>
  <c r="N35" i="4"/>
  <c r="N30" i="4"/>
  <c r="N20" i="4"/>
  <c r="N33" i="4"/>
  <c r="N38" i="4"/>
  <c r="N25" i="4"/>
  <c r="L35" i="4"/>
  <c r="N34" i="7"/>
  <c r="N11" i="7"/>
  <c r="L20" i="7"/>
  <c r="L11" i="7"/>
  <c r="N41" i="3"/>
  <c r="L14" i="3"/>
  <c r="N14" i="3"/>
  <c r="L22" i="3"/>
  <c r="L18" i="3"/>
  <c r="L46" i="2"/>
  <c r="L36" i="2"/>
  <c r="N12" i="2"/>
  <c r="N46" i="2"/>
  <c r="N36" i="2"/>
  <c r="N30" i="2"/>
  <c r="H18" i="8"/>
  <c r="V23" i="8"/>
  <c r="T23" i="8"/>
  <c r="R23" i="8"/>
  <c r="R20" i="8"/>
  <c r="R26" i="8"/>
  <c r="P18" i="8"/>
  <c r="J18" i="8"/>
  <c r="H23" i="8"/>
  <c r="J23" i="8"/>
  <c r="X21" i="4"/>
  <c r="X37" i="4"/>
  <c r="X29" i="4"/>
  <c r="X19" i="4"/>
  <c r="X20" i="4"/>
  <c r="X18" i="4"/>
  <c r="X23" i="4"/>
  <c r="J20" i="7"/>
  <c r="J24" i="7"/>
  <c r="H24" i="7"/>
  <c r="H20" i="7"/>
  <c r="J20" i="3"/>
  <c r="J21" i="3"/>
  <c r="J14" i="3"/>
  <c r="J41" i="3"/>
  <c r="J18" i="3"/>
  <c r="H20" i="3"/>
  <c r="H41" i="3"/>
  <c r="H14" i="3"/>
  <c r="J30" i="2"/>
  <c r="H12" i="2"/>
  <c r="H36" i="2"/>
  <c r="H30" i="2"/>
  <c r="X13" i="8"/>
  <c r="X12" i="8"/>
  <c r="X24" i="8"/>
  <c r="X18" i="8"/>
  <c r="X9" i="7"/>
  <c r="X17" i="7"/>
  <c r="X57" i="3"/>
  <c r="X17" i="3"/>
  <c r="X20" i="8"/>
  <c r="X26" i="8"/>
  <c r="X11" i="8"/>
  <c r="X28" i="8"/>
  <c r="X32" i="8"/>
  <c r="X33" i="8"/>
  <c r="X34" i="8"/>
  <c r="X35" i="8"/>
  <c r="X36" i="8"/>
  <c r="X37" i="8"/>
  <c r="X38" i="8"/>
  <c r="X39" i="8"/>
  <c r="X40" i="8"/>
  <c r="X10" i="8"/>
  <c r="X46" i="7"/>
  <c r="H10" i="7"/>
  <c r="J10" i="7"/>
  <c r="L10" i="7"/>
  <c r="N10" i="7"/>
  <c r="P10" i="7"/>
  <c r="R24" i="7"/>
  <c r="T33" i="7"/>
  <c r="V33" i="7"/>
  <c r="X33" i="7"/>
  <c r="H32" i="7"/>
  <c r="J32" i="7"/>
  <c r="L32" i="7"/>
  <c r="N32" i="7"/>
  <c r="P32" i="7"/>
  <c r="R9" i="7"/>
  <c r="T17" i="7"/>
  <c r="V17" i="7"/>
  <c r="X10" i="7"/>
  <c r="R12" i="7"/>
  <c r="T10" i="7"/>
  <c r="V10" i="7"/>
  <c r="X47" i="7"/>
  <c r="H18" i="7"/>
  <c r="J18" i="7"/>
  <c r="L18" i="7"/>
  <c r="N18" i="7"/>
  <c r="F18" i="7" s="1"/>
  <c r="P18" i="7"/>
  <c r="T47" i="7"/>
  <c r="V47" i="7"/>
  <c r="H23" i="7"/>
  <c r="J23" i="7"/>
  <c r="L23" i="7"/>
  <c r="N23" i="7"/>
  <c r="P23" i="7"/>
  <c r="R20" i="7"/>
  <c r="T9" i="7"/>
  <c r="V9" i="7"/>
  <c r="X16" i="7"/>
  <c r="H34" i="7"/>
  <c r="J34" i="7"/>
  <c r="L34" i="7"/>
  <c r="V16" i="7"/>
  <c r="H36" i="7"/>
  <c r="J36" i="7"/>
  <c r="L36" i="7"/>
  <c r="N36" i="7"/>
  <c r="V36" i="7"/>
  <c r="H40" i="7"/>
  <c r="J40" i="7"/>
  <c r="L40" i="7"/>
  <c r="N40" i="7"/>
  <c r="P40" i="7"/>
  <c r="R41" i="7"/>
  <c r="T39" i="7"/>
  <c r="V39" i="7"/>
  <c r="H33" i="7"/>
  <c r="J33" i="7"/>
  <c r="L33" i="7"/>
  <c r="N33" i="7"/>
  <c r="T19" i="7"/>
  <c r="V19" i="7"/>
  <c r="H13" i="7"/>
  <c r="F13" i="7" s="1"/>
  <c r="J13" i="7"/>
  <c r="L13" i="7"/>
  <c r="N13" i="7"/>
  <c r="P13" i="7"/>
  <c r="R13" i="7"/>
  <c r="T13" i="7"/>
  <c r="V13" i="7"/>
  <c r="H15" i="7"/>
  <c r="J15" i="7"/>
  <c r="N15" i="7"/>
  <c r="P15" i="7"/>
  <c r="R47" i="7"/>
  <c r="T20" i="7"/>
  <c r="V20" i="7"/>
  <c r="H39" i="7"/>
  <c r="J39" i="7"/>
  <c r="L39" i="7"/>
  <c r="N39" i="7"/>
  <c r="P39" i="7"/>
  <c r="R37" i="7"/>
  <c r="T26" i="7"/>
  <c r="V26" i="7"/>
  <c r="L24" i="7"/>
  <c r="N24" i="7"/>
  <c r="T44" i="7"/>
  <c r="V44" i="7"/>
  <c r="X44" i="7"/>
  <c r="H31" i="7"/>
  <c r="F31" i="7" s="1"/>
  <c r="J31" i="7"/>
  <c r="L31" i="7"/>
  <c r="N31" i="7"/>
  <c r="T31" i="7"/>
  <c r="V31" i="7"/>
  <c r="H14" i="7"/>
  <c r="J14" i="7"/>
  <c r="L14" i="7"/>
  <c r="N14" i="7"/>
  <c r="P14" i="7"/>
  <c r="R14" i="7"/>
  <c r="T14" i="7"/>
  <c r="V14" i="7"/>
  <c r="H41" i="7"/>
  <c r="J41" i="7"/>
  <c r="L41" i="7"/>
  <c r="N41" i="7"/>
  <c r="P41" i="7"/>
  <c r="R39" i="7"/>
  <c r="T41" i="7"/>
  <c r="V41" i="7"/>
  <c r="N20" i="7"/>
  <c r="P20" i="7"/>
  <c r="R34" i="7"/>
  <c r="H46" i="7"/>
  <c r="J46" i="7"/>
  <c r="L46" i="7"/>
  <c r="N46" i="7"/>
  <c r="P46" i="7"/>
  <c r="R32" i="7"/>
  <c r="T12" i="7"/>
  <c r="V12" i="7"/>
  <c r="H28" i="7"/>
  <c r="J28" i="7"/>
  <c r="L28" i="7"/>
  <c r="N28" i="7"/>
  <c r="P28" i="7"/>
  <c r="R40" i="7"/>
  <c r="T40" i="7"/>
  <c r="V40" i="7"/>
  <c r="H16" i="7"/>
  <c r="J16" i="7"/>
  <c r="L16" i="7"/>
  <c r="N16" i="7"/>
  <c r="P16" i="7"/>
  <c r="R16" i="7"/>
  <c r="T22" i="7"/>
  <c r="V22" i="7"/>
  <c r="H11" i="7"/>
  <c r="J11" i="7"/>
  <c r="V25" i="7"/>
  <c r="X25" i="7"/>
  <c r="R18" i="7"/>
  <c r="T15" i="7"/>
  <c r="V15" i="7"/>
  <c r="X15" i="7"/>
  <c r="H21" i="7"/>
  <c r="J21" i="7"/>
  <c r="L21" i="7"/>
  <c r="N21" i="7"/>
  <c r="P21" i="7"/>
  <c r="R43" i="7"/>
  <c r="T43" i="7"/>
  <c r="V43" i="7"/>
  <c r="X20" i="7"/>
  <c r="H9" i="7"/>
  <c r="J9" i="7"/>
  <c r="L9" i="7"/>
  <c r="N9" i="7"/>
  <c r="P9" i="7"/>
  <c r="R11" i="7"/>
  <c r="T46" i="7"/>
  <c r="V46" i="7"/>
  <c r="X23" i="7"/>
  <c r="H44" i="7"/>
  <c r="J44" i="7"/>
  <c r="L44" i="7"/>
  <c r="N44" i="7"/>
  <c r="P44" i="7"/>
  <c r="R15" i="7"/>
  <c r="T23" i="7"/>
  <c r="V23" i="7"/>
  <c r="X32" i="7"/>
  <c r="X34" i="7"/>
  <c r="X11" i="7"/>
  <c r="X21" i="7"/>
  <c r="X45" i="7"/>
  <c r="X39" i="5"/>
  <c r="L22" i="4"/>
  <c r="P22" i="4"/>
  <c r="L33" i="4"/>
  <c r="P33" i="4"/>
  <c r="R20" i="4"/>
  <c r="P35" i="4"/>
  <c r="L38" i="4"/>
  <c r="P38" i="4"/>
  <c r="R35" i="4"/>
  <c r="T20" i="4"/>
  <c r="L20" i="4"/>
  <c r="P20" i="4"/>
  <c r="R30" i="4"/>
  <c r="T35" i="4"/>
  <c r="L30" i="4"/>
  <c r="L25" i="4"/>
  <c r="T30" i="4"/>
  <c r="R33" i="4"/>
  <c r="T22" i="4"/>
  <c r="L10" i="4"/>
  <c r="P10" i="4"/>
  <c r="R38" i="4"/>
  <c r="T33" i="4"/>
  <c r="X22" i="4"/>
  <c r="X45" i="4"/>
  <c r="X43" i="4"/>
  <c r="H46" i="3"/>
  <c r="J46" i="3"/>
  <c r="L46" i="3"/>
  <c r="N46" i="3"/>
  <c r="P46" i="3"/>
  <c r="R24" i="3"/>
  <c r="T47" i="3"/>
  <c r="V47" i="3"/>
  <c r="X59" i="3"/>
  <c r="R38" i="3"/>
  <c r="T55" i="3"/>
  <c r="V55" i="3"/>
  <c r="H40" i="3"/>
  <c r="J40" i="3"/>
  <c r="L40" i="3"/>
  <c r="N40" i="3"/>
  <c r="P40" i="3"/>
  <c r="R27" i="3"/>
  <c r="T39" i="3"/>
  <c r="H43" i="3"/>
  <c r="J43" i="3"/>
  <c r="L43" i="3"/>
  <c r="N43" i="3"/>
  <c r="P43" i="3"/>
  <c r="R43" i="3"/>
  <c r="V11" i="3"/>
  <c r="H42" i="3"/>
  <c r="J42" i="3"/>
  <c r="L42" i="3"/>
  <c r="N42" i="3"/>
  <c r="P42" i="3"/>
  <c r="R42" i="3"/>
  <c r="T42" i="3"/>
  <c r="V42" i="3"/>
  <c r="H23" i="3"/>
  <c r="J23" i="3"/>
  <c r="L23" i="3"/>
  <c r="N23" i="3"/>
  <c r="P23" i="3"/>
  <c r="R13" i="3"/>
  <c r="T17" i="3"/>
  <c r="V17" i="3"/>
  <c r="H19" i="3"/>
  <c r="J19" i="3"/>
  <c r="N19" i="3"/>
  <c r="P19" i="3"/>
  <c r="R19" i="3"/>
  <c r="T29" i="3"/>
  <c r="V29" i="3"/>
  <c r="H37" i="3"/>
  <c r="J37" i="3"/>
  <c r="T35" i="3"/>
  <c r="V35" i="3"/>
  <c r="H21" i="3"/>
  <c r="L21" i="3"/>
  <c r="N21" i="3"/>
  <c r="R21" i="3"/>
  <c r="T21" i="3"/>
  <c r="H50" i="3"/>
  <c r="J50" i="3"/>
  <c r="L50" i="3"/>
  <c r="N50" i="3"/>
  <c r="P50" i="3"/>
  <c r="R50" i="3"/>
  <c r="T14" i="3"/>
  <c r="H29" i="3"/>
  <c r="J29" i="3"/>
  <c r="L29" i="3"/>
  <c r="N29" i="3"/>
  <c r="P29" i="3"/>
  <c r="R40" i="3"/>
  <c r="T50" i="3"/>
  <c r="V50" i="3"/>
  <c r="P20" i="3"/>
  <c r="R54" i="3"/>
  <c r="T33" i="3"/>
  <c r="V33" i="3"/>
  <c r="H48" i="3"/>
  <c r="J48" i="3"/>
  <c r="L48" i="3"/>
  <c r="N48" i="3"/>
  <c r="P48" i="3"/>
  <c r="R49" i="3"/>
  <c r="T48" i="3"/>
  <c r="V48" i="3"/>
  <c r="H38" i="3"/>
  <c r="J38" i="3"/>
  <c r="L38" i="3"/>
  <c r="N38" i="3"/>
  <c r="P38" i="3"/>
  <c r="R55" i="3"/>
  <c r="T59" i="3"/>
  <c r="V59" i="3"/>
  <c r="X36" i="3"/>
  <c r="L41" i="3"/>
  <c r="T18" i="3"/>
  <c r="V18" i="3"/>
  <c r="H58" i="3"/>
  <c r="J58" i="3"/>
  <c r="L58" i="3"/>
  <c r="N58" i="3"/>
  <c r="P58" i="3"/>
  <c r="R57" i="3"/>
  <c r="T52" i="3"/>
  <c r="V52" i="3"/>
  <c r="P45" i="3"/>
  <c r="T45" i="3"/>
  <c r="V45" i="3"/>
  <c r="H27" i="3"/>
  <c r="J27" i="3"/>
  <c r="L27" i="3"/>
  <c r="N27" i="3"/>
  <c r="R29" i="3"/>
  <c r="T40" i="3"/>
  <c r="V40" i="3"/>
  <c r="H52" i="3"/>
  <c r="J52" i="3"/>
  <c r="L52" i="3"/>
  <c r="N52" i="3"/>
  <c r="T10" i="3"/>
  <c r="V10" i="3"/>
  <c r="X56" i="3"/>
  <c r="H13" i="3"/>
  <c r="J13" i="3"/>
  <c r="L13" i="3"/>
  <c r="N13" i="3"/>
  <c r="R59" i="3"/>
  <c r="T36" i="3"/>
  <c r="V36" i="3"/>
  <c r="X28" i="3"/>
  <c r="H24" i="3"/>
  <c r="J24" i="3"/>
  <c r="P24" i="3"/>
  <c r="R46" i="3"/>
  <c r="V46" i="3"/>
  <c r="H51" i="3"/>
  <c r="L51" i="3"/>
  <c r="P51" i="3"/>
  <c r="R9" i="3"/>
  <c r="T49" i="3"/>
  <c r="V49" i="3"/>
  <c r="P17" i="3"/>
  <c r="T38" i="3"/>
  <c r="V38" i="3"/>
  <c r="X38" i="3"/>
  <c r="H11" i="3"/>
  <c r="J11" i="3"/>
  <c r="L11" i="3"/>
  <c r="N11" i="3"/>
  <c r="T25" i="3"/>
  <c r="V25" i="3"/>
  <c r="H18" i="3"/>
  <c r="N18" i="3"/>
  <c r="P18" i="3"/>
  <c r="T56" i="3"/>
  <c r="X23" i="3"/>
  <c r="H56" i="3"/>
  <c r="J56" i="3"/>
  <c r="L56" i="3"/>
  <c r="N56" i="3"/>
  <c r="P56" i="3"/>
  <c r="R17" i="3"/>
  <c r="P14" i="3"/>
  <c r="R48" i="3"/>
  <c r="T19" i="3"/>
  <c r="V19" i="3"/>
  <c r="H47" i="3"/>
  <c r="J47" i="3"/>
  <c r="L47" i="3"/>
  <c r="N47" i="3"/>
  <c r="P47" i="3"/>
  <c r="H44" i="3"/>
  <c r="J44" i="3"/>
  <c r="L44" i="3"/>
  <c r="N44" i="3"/>
  <c r="P44" i="3"/>
  <c r="T34" i="3"/>
  <c r="V34" i="3"/>
  <c r="H28" i="3"/>
  <c r="J28" i="3"/>
  <c r="L28" i="3"/>
  <c r="N28" i="3"/>
  <c r="P28" i="3"/>
  <c r="R41" i="3"/>
  <c r="T57" i="3"/>
  <c r="V57" i="3"/>
  <c r="H49" i="3"/>
  <c r="J49" i="3"/>
  <c r="L49" i="3"/>
  <c r="N49" i="3"/>
  <c r="P49" i="3"/>
  <c r="R14" i="3"/>
  <c r="T27" i="3"/>
  <c r="V27" i="3"/>
  <c r="H53" i="3"/>
  <c r="J53" i="3"/>
  <c r="L53" i="3"/>
  <c r="N53" i="3"/>
  <c r="P53" i="3"/>
  <c r="R25" i="3"/>
  <c r="T43" i="3"/>
  <c r="V43" i="3"/>
  <c r="N22" i="3"/>
  <c r="H59" i="3"/>
  <c r="J59" i="3"/>
  <c r="L59" i="3"/>
  <c r="N59" i="3"/>
  <c r="P59" i="3"/>
  <c r="R28" i="3"/>
  <c r="T58" i="3"/>
  <c r="X41" i="3"/>
  <c r="H25" i="3"/>
  <c r="J25" i="3"/>
  <c r="L25" i="3"/>
  <c r="N25" i="3"/>
  <c r="P25" i="3"/>
  <c r="R34" i="3"/>
  <c r="T53" i="3"/>
  <c r="V53" i="3"/>
  <c r="H55" i="3"/>
  <c r="J55" i="3"/>
  <c r="L55" i="3"/>
  <c r="N55" i="3"/>
  <c r="P55" i="3"/>
  <c r="R36" i="3"/>
  <c r="T28" i="3"/>
  <c r="V28" i="3"/>
  <c r="X58" i="3"/>
  <c r="H57" i="3"/>
  <c r="J57" i="3"/>
  <c r="L57" i="3"/>
  <c r="N57" i="3"/>
  <c r="P57" i="3"/>
  <c r="R18" i="3"/>
  <c r="J9" i="3"/>
  <c r="L9" i="3"/>
  <c r="N9" i="3"/>
  <c r="P9" i="3"/>
  <c r="R39" i="3"/>
  <c r="T9" i="3"/>
  <c r="V9" i="3"/>
  <c r="H13" i="2"/>
  <c r="J13" i="2"/>
  <c r="L13" i="2"/>
  <c r="N13" i="2"/>
  <c r="P13" i="2"/>
  <c r="R13" i="2"/>
  <c r="T30" i="2"/>
  <c r="V30" i="2"/>
  <c r="H20" i="2"/>
  <c r="J20" i="2"/>
  <c r="L20" i="2"/>
  <c r="N20" i="2"/>
  <c r="P20" i="2"/>
  <c r="R20" i="2"/>
  <c r="T12" i="2"/>
  <c r="V12" i="2"/>
  <c r="H44" i="2"/>
  <c r="J44" i="2"/>
  <c r="L44" i="2"/>
  <c r="N44" i="2"/>
  <c r="P44" i="2"/>
  <c r="R44" i="2"/>
  <c r="T44" i="2"/>
  <c r="V44" i="2"/>
  <c r="L30" i="2"/>
  <c r="P30" i="2"/>
  <c r="R30" i="2"/>
  <c r="V10" i="2"/>
  <c r="H17" i="2"/>
  <c r="J17" i="2"/>
  <c r="L17" i="2"/>
  <c r="N17" i="2"/>
  <c r="P17" i="2"/>
  <c r="R17" i="2"/>
  <c r="V9" i="2"/>
  <c r="H23" i="2"/>
  <c r="J23" i="2"/>
  <c r="L23" i="2"/>
  <c r="N23" i="2"/>
  <c r="P23" i="2"/>
  <c r="R23" i="2"/>
  <c r="T18" i="2"/>
  <c r="V18" i="2"/>
  <c r="H45" i="2"/>
  <c r="J45" i="2"/>
  <c r="L45" i="2"/>
  <c r="N45" i="2"/>
  <c r="P45" i="2"/>
  <c r="R45" i="2"/>
  <c r="T45" i="2"/>
  <c r="V45" i="2"/>
  <c r="H27" i="2"/>
  <c r="J27" i="2"/>
  <c r="L27" i="2"/>
  <c r="N27" i="2"/>
  <c r="P27" i="2"/>
  <c r="R27" i="2"/>
  <c r="T27" i="2"/>
  <c r="V27" i="2"/>
  <c r="H33" i="2"/>
  <c r="J33" i="2"/>
  <c r="L33" i="2"/>
  <c r="N33" i="2"/>
  <c r="P33" i="2"/>
  <c r="R33" i="2"/>
  <c r="T32" i="2"/>
  <c r="V32" i="2"/>
  <c r="H31" i="2"/>
  <c r="J31" i="2"/>
  <c r="L31" i="2"/>
  <c r="N31" i="2"/>
  <c r="P31" i="2"/>
  <c r="R31" i="2"/>
  <c r="T24" i="2"/>
  <c r="V24" i="2"/>
  <c r="H42" i="2"/>
  <c r="J42" i="2"/>
  <c r="L42" i="2"/>
  <c r="N42" i="2"/>
  <c r="P42" i="2"/>
  <c r="R42" i="2"/>
  <c r="T42" i="2"/>
  <c r="V42" i="2"/>
  <c r="H53" i="2"/>
  <c r="J53" i="2"/>
  <c r="L53" i="2"/>
  <c r="N53" i="2"/>
  <c r="P53" i="2"/>
  <c r="R53" i="2"/>
  <c r="T26" i="2"/>
  <c r="V26" i="2"/>
  <c r="P36" i="2"/>
  <c r="R36" i="2"/>
  <c r="H14" i="2"/>
  <c r="J14" i="2"/>
  <c r="L14" i="2"/>
  <c r="N14" i="2"/>
  <c r="P14" i="2"/>
  <c r="R14" i="2"/>
  <c r="V33" i="2"/>
  <c r="H11" i="2"/>
  <c r="J11" i="2"/>
  <c r="N11" i="2"/>
  <c r="P11" i="2"/>
  <c r="R11" i="2"/>
  <c r="H22" i="2"/>
  <c r="J22" i="2"/>
  <c r="L22" i="2"/>
  <c r="N22" i="2"/>
  <c r="P22" i="2"/>
  <c r="R22" i="2"/>
  <c r="T22" i="2"/>
  <c r="V22" i="2"/>
  <c r="H21" i="2"/>
  <c r="J21" i="2"/>
  <c r="L21" i="2"/>
  <c r="N21" i="2"/>
  <c r="P21" i="2"/>
  <c r="R21" i="2"/>
  <c r="T16" i="2"/>
  <c r="V16" i="2"/>
  <c r="J18" i="2"/>
  <c r="L18" i="2"/>
  <c r="N18" i="2"/>
  <c r="P18" i="2"/>
  <c r="R18" i="2"/>
  <c r="T25" i="2"/>
  <c r="V25" i="2"/>
  <c r="H39" i="2"/>
  <c r="J39" i="2"/>
  <c r="L39" i="2"/>
  <c r="N39" i="2"/>
  <c r="P39" i="2"/>
  <c r="R39" i="2"/>
  <c r="T19" i="2"/>
  <c r="V19" i="2"/>
  <c r="H54" i="2"/>
  <c r="J54" i="2"/>
  <c r="L54" i="2"/>
  <c r="N54" i="2"/>
  <c r="P54" i="2"/>
  <c r="R54" i="2"/>
  <c r="T37" i="2"/>
  <c r="V37" i="2"/>
  <c r="H19" i="2"/>
  <c r="J19" i="2"/>
  <c r="L19" i="2"/>
  <c r="N19" i="2"/>
  <c r="P19" i="2"/>
  <c r="R19" i="2"/>
  <c r="T48" i="2"/>
  <c r="V48" i="2"/>
  <c r="H37" i="2"/>
  <c r="J37" i="2"/>
  <c r="L37" i="2"/>
  <c r="N37" i="2"/>
  <c r="P37" i="2"/>
  <c r="R37" i="2"/>
  <c r="H26" i="2"/>
  <c r="J26" i="2"/>
  <c r="L26" i="2"/>
  <c r="N26" i="2"/>
  <c r="P26" i="2"/>
  <c r="R26" i="2"/>
  <c r="T41" i="2"/>
  <c r="F41" i="2" s="1"/>
  <c r="V38" i="2"/>
  <c r="H28" i="2"/>
  <c r="J28" i="2"/>
  <c r="L28" i="2"/>
  <c r="N28" i="2"/>
  <c r="P28" i="2"/>
  <c r="R28" i="2"/>
  <c r="T15" i="2"/>
  <c r="V15" i="2"/>
  <c r="H24" i="2"/>
  <c r="J24" i="2"/>
  <c r="L24" i="2"/>
  <c r="N24" i="2"/>
  <c r="P24" i="2"/>
  <c r="R24" i="2"/>
  <c r="T31" i="2"/>
  <c r="V31" i="2"/>
  <c r="H32" i="2"/>
  <c r="J32" i="2"/>
  <c r="L32" i="2"/>
  <c r="N32" i="2"/>
  <c r="P32" i="2"/>
  <c r="R32" i="2"/>
  <c r="T53" i="2"/>
  <c r="V53" i="2"/>
  <c r="J12" i="2"/>
  <c r="T54" i="2"/>
  <c r="V54" i="2"/>
  <c r="J46" i="2"/>
  <c r="T46" i="2"/>
  <c r="V46" i="2"/>
  <c r="H49" i="2"/>
  <c r="J49" i="2"/>
  <c r="L49" i="2"/>
  <c r="N49" i="2"/>
  <c r="P49" i="2"/>
  <c r="R49" i="2"/>
  <c r="T49" i="2"/>
  <c r="V49" i="2"/>
  <c r="T29" i="2"/>
  <c r="V29" i="2"/>
  <c r="H48" i="2"/>
  <c r="J48" i="2"/>
  <c r="L48" i="2"/>
  <c r="N48" i="2"/>
  <c r="P48" i="2"/>
  <c r="R48" i="2"/>
  <c r="T39" i="2"/>
  <c r="V39" i="2"/>
  <c r="H47" i="2"/>
  <c r="J47" i="2"/>
  <c r="L47" i="2"/>
  <c r="N47" i="2"/>
  <c r="P47" i="2"/>
  <c r="R47" i="2"/>
  <c r="T47" i="2"/>
  <c r="V47" i="2"/>
  <c r="H38" i="2"/>
  <c r="J38" i="2"/>
  <c r="L38" i="2"/>
  <c r="N38" i="2"/>
  <c r="P38" i="2"/>
  <c r="R38" i="2"/>
  <c r="T20" i="2"/>
  <c r="V20" i="2"/>
  <c r="H9" i="2"/>
  <c r="J9" i="2"/>
  <c r="L9" i="2"/>
  <c r="N9" i="2"/>
  <c r="P9" i="2"/>
  <c r="R9" i="2"/>
  <c r="T13" i="2"/>
  <c r="V13" i="2"/>
  <c r="H25" i="2"/>
  <c r="J25" i="2"/>
  <c r="L25" i="2"/>
  <c r="N25" i="2"/>
  <c r="P25" i="2"/>
  <c r="R25" i="2"/>
  <c r="T23" i="2"/>
  <c r="V23" i="2"/>
  <c r="H16" i="2"/>
  <c r="F16" i="2" s="1"/>
  <c r="T21" i="2"/>
  <c r="V21" i="2"/>
  <c r="H51" i="2"/>
  <c r="L51" i="2"/>
  <c r="N51" i="2"/>
  <c r="P51" i="2"/>
  <c r="R51" i="2"/>
  <c r="T51" i="2"/>
  <c r="V51" i="2"/>
  <c r="H52" i="2"/>
  <c r="P52" i="2"/>
  <c r="R52" i="2"/>
  <c r="V52" i="2"/>
  <c r="V13" i="8"/>
  <c r="V24" i="8"/>
  <c r="V18" i="8"/>
  <c r="V10" i="8"/>
  <c r="V43" i="4"/>
  <c r="V45" i="4"/>
  <c r="T24" i="8"/>
  <c r="T10" i="8"/>
  <c r="T18" i="8"/>
  <c r="T17" i="8"/>
  <c r="H50" i="2"/>
  <c r="L50" i="2"/>
  <c r="N50" i="2"/>
  <c r="P50" i="2"/>
  <c r="R50" i="2"/>
  <c r="T50" i="2"/>
  <c r="V50" i="2"/>
  <c r="P13" i="8"/>
  <c r="P17" i="8"/>
  <c r="R9" i="8"/>
  <c r="R12" i="8"/>
  <c r="R18" i="8"/>
  <c r="R24" i="8"/>
  <c r="R17" i="8"/>
  <c r="N9" i="8"/>
  <c r="N13" i="8"/>
  <c r="N20" i="8"/>
  <c r="N17" i="8"/>
  <c r="L9" i="8"/>
  <c r="L17" i="8"/>
  <c r="J9" i="8"/>
  <c r="H9" i="8"/>
  <c r="J20" i="8"/>
  <c r="J24" i="8"/>
  <c r="T13" i="8"/>
  <c r="T43" i="4"/>
  <c r="R45" i="4"/>
  <c r="R43" i="4"/>
  <c r="P45" i="4"/>
  <c r="P43" i="4"/>
  <c r="N45" i="4"/>
  <c r="N43" i="4"/>
  <c r="L45" i="4"/>
  <c r="L43" i="4"/>
  <c r="J45" i="4"/>
  <c r="H45" i="4"/>
  <c r="H43" i="4"/>
  <c r="V41" i="3"/>
  <c r="V40" i="8"/>
  <c r="T40" i="8"/>
  <c r="R40" i="8"/>
  <c r="P40" i="8"/>
  <c r="N40" i="8"/>
  <c r="L40" i="8"/>
  <c r="J40" i="8"/>
  <c r="H40" i="8"/>
  <c r="V39" i="8"/>
  <c r="T39" i="8"/>
  <c r="R39" i="8"/>
  <c r="P39" i="8"/>
  <c r="N39" i="8"/>
  <c r="L39" i="8"/>
  <c r="J39" i="8"/>
  <c r="H39" i="8"/>
  <c r="V38" i="8"/>
  <c r="T38" i="8"/>
  <c r="R38" i="8"/>
  <c r="P38" i="8"/>
  <c r="N38" i="8"/>
  <c r="L38" i="8"/>
  <c r="J38" i="8"/>
  <c r="H38" i="8"/>
  <c r="V37" i="8"/>
  <c r="T37" i="8"/>
  <c r="R37" i="8"/>
  <c r="P37" i="8"/>
  <c r="N37" i="8"/>
  <c r="L37" i="8"/>
  <c r="J37" i="8"/>
  <c r="H37" i="8"/>
  <c r="V36" i="8"/>
  <c r="T36" i="8"/>
  <c r="R36" i="8"/>
  <c r="P36" i="8"/>
  <c r="N36" i="8"/>
  <c r="L36" i="8"/>
  <c r="J36" i="8"/>
  <c r="H36" i="8"/>
  <c r="V35" i="8"/>
  <c r="T35" i="8"/>
  <c r="R35" i="8"/>
  <c r="P35" i="8"/>
  <c r="N35" i="8"/>
  <c r="L35" i="8"/>
  <c r="J35" i="8"/>
  <c r="H35" i="8"/>
  <c r="V34" i="8"/>
  <c r="T34" i="8"/>
  <c r="R34" i="8"/>
  <c r="P34" i="8"/>
  <c r="N34" i="8"/>
  <c r="L34" i="8"/>
  <c r="J34" i="8"/>
  <c r="H34" i="8"/>
  <c r="V33" i="8"/>
  <c r="T33" i="8"/>
  <c r="R33" i="8"/>
  <c r="P33" i="8"/>
  <c r="N33" i="8"/>
  <c r="L33" i="8"/>
  <c r="J33" i="8"/>
  <c r="H33" i="8"/>
  <c r="V32" i="8"/>
  <c r="T32" i="8"/>
  <c r="R32" i="8"/>
  <c r="P32" i="8"/>
  <c r="N32" i="8"/>
  <c r="L32" i="8"/>
  <c r="J32" i="8"/>
  <c r="H32" i="8"/>
  <c r="V29" i="8"/>
  <c r="T29" i="8"/>
  <c r="R29" i="8"/>
  <c r="P29" i="8"/>
  <c r="N29" i="8"/>
  <c r="L29" i="8"/>
  <c r="J29" i="8"/>
  <c r="H29" i="8"/>
  <c r="V31" i="8"/>
  <c r="T31" i="8"/>
  <c r="R31" i="8"/>
  <c r="P31" i="8"/>
  <c r="N31" i="8"/>
  <c r="L31" i="8"/>
  <c r="J31" i="8"/>
  <c r="H31" i="8"/>
  <c r="V28" i="8"/>
  <c r="T28" i="8"/>
  <c r="R28" i="8"/>
  <c r="P28" i="8"/>
  <c r="N28" i="8"/>
  <c r="L28" i="8"/>
  <c r="J28" i="8"/>
  <c r="H28" i="8"/>
  <c r="V30" i="8"/>
  <c r="R30" i="8"/>
  <c r="P30" i="8"/>
  <c r="N30" i="8"/>
  <c r="L30" i="8"/>
  <c r="F30" i="8" s="1"/>
  <c r="J30" i="8"/>
  <c r="H30" i="8"/>
  <c r="V9" i="8"/>
  <c r="L13" i="8"/>
  <c r="J13" i="8"/>
  <c r="V16" i="8"/>
  <c r="T16" i="8"/>
  <c r="R16" i="8"/>
  <c r="P16" i="8"/>
  <c r="N16" i="8"/>
  <c r="L16" i="8"/>
  <c r="V22" i="8"/>
  <c r="T19" i="8"/>
  <c r="R19" i="8"/>
  <c r="P19" i="8"/>
  <c r="N19" i="8"/>
  <c r="L19" i="8"/>
  <c r="J19" i="8"/>
  <c r="H19" i="8"/>
  <c r="V26" i="8"/>
  <c r="T22" i="8"/>
  <c r="R22" i="8"/>
  <c r="P22" i="8"/>
  <c r="N22" i="8"/>
  <c r="L22" i="8"/>
  <c r="J22" i="8"/>
  <c r="H22" i="8"/>
  <c r="T26" i="8"/>
  <c r="P26" i="8"/>
  <c r="N26" i="8"/>
  <c r="L26" i="8"/>
  <c r="J26" i="8"/>
  <c r="H26" i="8"/>
  <c r="J12" i="8"/>
  <c r="H12" i="8"/>
  <c r="T20" i="8"/>
  <c r="P10" i="8"/>
  <c r="N10" i="8"/>
  <c r="L10" i="8"/>
  <c r="J10" i="8"/>
  <c r="H10" i="8"/>
  <c r="N24" i="8"/>
  <c r="L24" i="8"/>
  <c r="H24" i="8"/>
  <c r="P24" i="8"/>
  <c r="L20" i="8"/>
  <c r="H20" i="8"/>
  <c r="V21" i="8"/>
  <c r="J17" i="8"/>
  <c r="H17" i="8"/>
  <c r="T12" i="8"/>
  <c r="V12" i="8"/>
  <c r="P20" i="8"/>
  <c r="J11" i="8"/>
  <c r="H11" i="8"/>
  <c r="V19" i="8"/>
  <c r="T21" i="8"/>
  <c r="R21" i="8"/>
  <c r="P21" i="8"/>
  <c r="N21" i="8"/>
  <c r="L21" i="8"/>
  <c r="J21" i="8"/>
  <c r="H21" i="8"/>
  <c r="V18" i="7"/>
  <c r="T18" i="7"/>
  <c r="P22" i="7"/>
  <c r="N22" i="7"/>
  <c r="L22" i="7"/>
  <c r="J22" i="7"/>
  <c r="H22" i="7"/>
  <c r="F22" i="7" s="1"/>
  <c r="V35" i="7"/>
  <c r="T35" i="7"/>
  <c r="R35" i="7"/>
  <c r="P35" i="7"/>
  <c r="V34" i="7"/>
  <c r="T34" i="7"/>
  <c r="R33" i="7"/>
  <c r="P47" i="7"/>
  <c r="V21" i="7"/>
  <c r="V24" i="7"/>
  <c r="T21" i="7"/>
  <c r="R21" i="7"/>
  <c r="P42" i="7"/>
  <c r="N47" i="7"/>
  <c r="L47" i="7"/>
  <c r="J47" i="7"/>
  <c r="H47" i="7"/>
  <c r="V38" i="7"/>
  <c r="T24" i="7"/>
  <c r="R17" i="7"/>
  <c r="P12" i="7"/>
  <c r="V45" i="7"/>
  <c r="T38" i="7"/>
  <c r="R38" i="7"/>
  <c r="P38" i="7"/>
  <c r="N42" i="7"/>
  <c r="L42" i="7"/>
  <c r="J42" i="7"/>
  <c r="H42" i="7"/>
  <c r="V37" i="7"/>
  <c r="T45" i="7"/>
  <c r="R46" i="7"/>
  <c r="P17" i="7"/>
  <c r="N12" i="7"/>
  <c r="L12" i="7"/>
  <c r="J12" i="7"/>
  <c r="H12" i="7"/>
  <c r="F12" i="7" s="1"/>
  <c r="V32" i="7"/>
  <c r="T37" i="7"/>
  <c r="R28" i="7"/>
  <c r="P26" i="7"/>
  <c r="N38" i="7"/>
  <c r="L38" i="7"/>
  <c r="J38" i="7"/>
  <c r="H38" i="7"/>
  <c r="T32" i="7"/>
  <c r="R23" i="7"/>
  <c r="N17" i="7"/>
  <c r="L17" i="7"/>
  <c r="J17" i="7"/>
  <c r="H17" i="7"/>
  <c r="N27" i="7"/>
  <c r="L27" i="7"/>
  <c r="J27" i="7"/>
  <c r="H27" i="7"/>
  <c r="N26" i="7"/>
  <c r="L26" i="7"/>
  <c r="J26" i="7"/>
  <c r="H26" i="7"/>
  <c r="T27" i="7"/>
  <c r="F27" i="7" s="1"/>
  <c r="P27" i="7"/>
  <c r="R27" i="7"/>
  <c r="V27" i="7"/>
  <c r="P36" i="3"/>
  <c r="F36" i="3" s="1"/>
  <c r="H36" i="3"/>
  <c r="J36" i="3"/>
  <c r="L36" i="3"/>
  <c r="N36" i="3"/>
  <c r="R58" i="3"/>
  <c r="F54" i="5" l="1"/>
  <c r="F51" i="5"/>
  <c r="F11" i="5"/>
  <c r="F37" i="5"/>
  <c r="F49" i="5"/>
  <c r="F56" i="5"/>
  <c r="F38" i="5"/>
  <c r="F48" i="5"/>
  <c r="F30" i="5"/>
  <c r="F52" i="5"/>
  <c r="F24" i="5"/>
  <c r="F10" i="5"/>
  <c r="F25" i="5"/>
  <c r="F55" i="5"/>
  <c r="F39" i="5"/>
  <c r="F58" i="5"/>
  <c r="F12" i="5"/>
  <c r="F42" i="5"/>
  <c r="F41" i="5"/>
  <c r="F47" i="5"/>
  <c r="F43" i="5"/>
  <c r="F45" i="5"/>
  <c r="F35" i="5"/>
  <c r="F31" i="5"/>
  <c r="F46" i="5"/>
  <c r="F29" i="5"/>
  <c r="F16" i="5"/>
  <c r="F57" i="5"/>
  <c r="F32" i="5"/>
  <c r="F40" i="5"/>
  <c r="F33" i="5"/>
  <c r="F27" i="5"/>
  <c r="F22" i="5"/>
  <c r="F36" i="5"/>
  <c r="F28" i="5"/>
  <c r="F17" i="5"/>
  <c r="F26" i="5"/>
  <c r="F50" i="5"/>
  <c r="F34" i="5"/>
  <c r="F18" i="5"/>
  <c r="F15" i="7"/>
  <c r="F23" i="7"/>
  <c r="F26" i="7"/>
  <c r="F17" i="7"/>
  <c r="F9" i="7"/>
  <c r="F10" i="7"/>
  <c r="F20" i="7"/>
  <c r="F21" i="7"/>
  <c r="F11" i="7"/>
  <c r="F16" i="7"/>
  <c r="F28" i="7"/>
  <c r="F14" i="7"/>
  <c r="F33" i="7"/>
  <c r="F24" i="7"/>
  <c r="F32" i="7"/>
  <c r="F34" i="7"/>
  <c r="F25" i="7"/>
  <c r="F19" i="7"/>
  <c r="F20" i="2"/>
  <c r="F15" i="2"/>
  <c r="F27" i="2"/>
  <c r="F23" i="2"/>
  <c r="F25" i="2"/>
  <c r="F9" i="2"/>
  <c r="F28" i="2"/>
  <c r="F26" i="2"/>
  <c r="F29" i="8"/>
  <c r="F28" i="8"/>
  <c r="F31" i="8"/>
  <c r="F17" i="4"/>
  <c r="F31" i="4"/>
  <c r="F37" i="4"/>
  <c r="F32" i="4"/>
  <c r="F9" i="4"/>
  <c r="F16" i="4"/>
  <c r="F23" i="4"/>
  <c r="F29" i="4"/>
  <c r="F27" i="4"/>
  <c r="F28" i="4"/>
  <c r="F14" i="4"/>
  <c r="F19" i="4"/>
  <c r="F11" i="4"/>
  <c r="F18" i="4"/>
  <c r="F38" i="2"/>
  <c r="F32" i="2"/>
  <c r="F24" i="2"/>
  <c r="F42" i="2"/>
  <c r="F31" i="2"/>
  <c r="F33" i="2"/>
  <c r="F36" i="2"/>
  <c r="F29" i="2"/>
  <c r="F30" i="2"/>
  <c r="F21" i="2"/>
  <c r="F22" i="2"/>
  <c r="F14" i="2"/>
  <c r="F12" i="2"/>
  <c r="F18" i="2"/>
  <c r="F37" i="2"/>
  <c r="F19" i="2"/>
  <c r="F39" i="2"/>
  <c r="F11" i="2"/>
  <c r="F17" i="2"/>
  <c r="F13" i="2"/>
  <c r="F36" i="4"/>
  <c r="F39" i="8"/>
  <c r="F34" i="8"/>
  <c r="F59" i="3"/>
  <c r="F51" i="3"/>
  <c r="F47" i="2"/>
  <c r="F54" i="2"/>
  <c r="F32" i="8"/>
  <c r="F33" i="8"/>
  <c r="F36" i="8"/>
  <c r="F37" i="8"/>
  <c r="F38" i="8"/>
  <c r="F35" i="8"/>
  <c r="F40" i="8"/>
  <c r="F52" i="3"/>
  <c r="F48" i="2"/>
  <c r="F56" i="3"/>
  <c r="F49" i="3"/>
  <c r="F46" i="3"/>
  <c r="F54" i="3"/>
  <c r="F45" i="3"/>
  <c r="F57" i="3"/>
  <c r="F55" i="3"/>
  <c r="F53" i="3"/>
  <c r="F47" i="3"/>
  <c r="F50" i="3"/>
  <c r="F58" i="3"/>
  <c r="F48" i="3"/>
  <c r="F52" i="2"/>
  <c r="F50" i="2"/>
  <c r="F51" i="2"/>
  <c r="F49" i="2"/>
  <c r="F53" i="2"/>
  <c r="F45" i="2"/>
  <c r="F44" i="2"/>
  <c r="F46" i="2"/>
</calcChain>
</file>

<file path=xl/sharedStrings.xml><?xml version="1.0" encoding="utf-8"?>
<sst xmlns="http://schemas.openxmlformats.org/spreadsheetml/2006/main" count="1401" uniqueCount="463">
  <si>
    <t>Rank</t>
  </si>
  <si>
    <t>Class</t>
  </si>
  <si>
    <t>First</t>
  </si>
  <si>
    <t>Last</t>
  </si>
  <si>
    <t>Club</t>
  </si>
  <si>
    <t>BNJRT</t>
  </si>
  <si>
    <t>SNSC</t>
  </si>
  <si>
    <t>AVSC</t>
  </si>
  <si>
    <t>SSWSC</t>
  </si>
  <si>
    <t>CBNT</t>
  </si>
  <si>
    <t>Best 4</t>
  </si>
  <si>
    <t xml:space="preserve"> </t>
  </si>
  <si>
    <t>Race</t>
  </si>
  <si>
    <t>Date</t>
  </si>
  <si>
    <t>Technique</t>
  </si>
  <si>
    <t>Format</t>
  </si>
  <si>
    <t>Distance</t>
  </si>
  <si>
    <t>Classic</t>
  </si>
  <si>
    <t>Interval Start</t>
  </si>
  <si>
    <t>JNQ Pl</t>
  </si>
  <si>
    <t>JNQ Points</t>
  </si>
  <si>
    <t>Sprint</t>
  </si>
  <si>
    <t>JNQ PL</t>
  </si>
  <si>
    <t>Mass Start</t>
  </si>
  <si>
    <t>1.3km</t>
  </si>
  <si>
    <t>Sweeney</t>
  </si>
  <si>
    <t>Anna</t>
  </si>
  <si>
    <t>Will</t>
  </si>
  <si>
    <t>McCormick</t>
  </si>
  <si>
    <t>Donovan</t>
  </si>
  <si>
    <t>Freestyle</t>
  </si>
  <si>
    <t>Moore</t>
  </si>
  <si>
    <t>Finn</t>
  </si>
  <si>
    <t>Nina</t>
  </si>
  <si>
    <t>Sam</t>
  </si>
  <si>
    <t>Lucas</t>
  </si>
  <si>
    <t>Thomas</t>
  </si>
  <si>
    <t>Henry</t>
  </si>
  <si>
    <t>Nicholas</t>
  </si>
  <si>
    <t>Johnson</t>
  </si>
  <si>
    <t>Michael</t>
  </si>
  <si>
    <t>Carson</t>
  </si>
  <si>
    <t>Miller</t>
  </si>
  <si>
    <t>Brower</t>
  </si>
  <si>
    <t>Jacob</t>
  </si>
  <si>
    <t>Cooper</t>
  </si>
  <si>
    <t>Ian</t>
  </si>
  <si>
    <t>Andrew</t>
  </si>
  <si>
    <t>Rogers</t>
  </si>
  <si>
    <t>Bentley</t>
  </si>
  <si>
    <t>Thorpe</t>
  </si>
  <si>
    <t>Gonzalez</t>
  </si>
  <si>
    <t>Vlad</t>
  </si>
  <si>
    <t>Shambarger</t>
  </si>
  <si>
    <t>Magill</t>
  </si>
  <si>
    <t>Dimitri</t>
  </si>
  <si>
    <t>Grewal</t>
  </si>
  <si>
    <t>Connor</t>
  </si>
  <si>
    <t>Larson</t>
  </si>
  <si>
    <t>Miles</t>
  </si>
  <si>
    <t>Mckenzie</t>
  </si>
  <si>
    <t>Sullivan</t>
  </si>
  <si>
    <t>Nielsen</t>
  </si>
  <si>
    <t>Brown</t>
  </si>
  <si>
    <t>Barbier</t>
  </si>
  <si>
    <t>Molly</t>
  </si>
  <si>
    <t>Zack</t>
  </si>
  <si>
    <t>Larter</t>
  </si>
  <si>
    <t>Sylvia</t>
  </si>
  <si>
    <t>Claire</t>
  </si>
  <si>
    <t>Haley</t>
  </si>
  <si>
    <t>Elsa</t>
  </si>
  <si>
    <t>Perkins</t>
  </si>
  <si>
    <t>Reeder</t>
  </si>
  <si>
    <t>Dayton</t>
  </si>
  <si>
    <t>Galen</t>
  </si>
  <si>
    <t>Grohusky</t>
  </si>
  <si>
    <t>Kai</t>
  </si>
  <si>
    <t>Oppito</t>
  </si>
  <si>
    <t>Griffin</t>
  </si>
  <si>
    <t>Rillos</t>
  </si>
  <si>
    <t>Reid</t>
  </si>
  <si>
    <t>Trevor</t>
  </si>
  <si>
    <t>Hunter</t>
  </si>
  <si>
    <t>Iverson</t>
  </si>
  <si>
    <t>Erik</t>
  </si>
  <si>
    <t>Tyler</t>
  </si>
  <si>
    <t>Evan</t>
  </si>
  <si>
    <t>Sapp</t>
  </si>
  <si>
    <t>Reinecker</t>
  </si>
  <si>
    <t>Schmidt</t>
  </si>
  <si>
    <t>Conner</t>
  </si>
  <si>
    <t>Wilson</t>
  </si>
  <si>
    <t>Samuel</t>
  </si>
  <si>
    <t>Gurarie</t>
  </si>
  <si>
    <t>Adrien</t>
  </si>
  <si>
    <t>Glackin</t>
  </si>
  <si>
    <t>Hobby</t>
  </si>
  <si>
    <t>Lorna</t>
  </si>
  <si>
    <t>Bohnenstiehl</t>
  </si>
  <si>
    <t>Hybertson</t>
  </si>
  <si>
    <t>May</t>
  </si>
  <si>
    <t>Aisley</t>
  </si>
  <si>
    <t>Schamberger</t>
  </si>
  <si>
    <t>Redfern</t>
  </si>
  <si>
    <t>Isabel</t>
  </si>
  <si>
    <t>Madelyn</t>
  </si>
  <si>
    <t>Haerter</t>
  </si>
  <si>
    <t>Cora</t>
  </si>
  <si>
    <t>DNSC</t>
  </si>
  <si>
    <t>Izzy</t>
  </si>
  <si>
    <t>Crimaldi</t>
  </si>
  <si>
    <t>Teague</t>
  </si>
  <si>
    <t>Alma</t>
  </si>
  <si>
    <t>Oldham</t>
  </si>
  <si>
    <t>1.2km</t>
  </si>
  <si>
    <t>5, 10, 10km</t>
  </si>
  <si>
    <t>Tristan</t>
  </si>
  <si>
    <t>Craig</t>
  </si>
  <si>
    <t>James</t>
  </si>
  <si>
    <t>Logan</t>
  </si>
  <si>
    <t>Konecny</t>
  </si>
  <si>
    <t>Bradbury</t>
  </si>
  <si>
    <t>Siadhal</t>
  </si>
  <si>
    <t>Wright</t>
  </si>
  <si>
    <t>Oliver</t>
  </si>
  <si>
    <t>White</t>
  </si>
  <si>
    <t>Fred</t>
  </si>
  <si>
    <t>Reiter</t>
  </si>
  <si>
    <t>Finnegan</t>
  </si>
  <si>
    <t>Grady</t>
  </si>
  <si>
    <t>Holcomb</t>
  </si>
  <si>
    <t>Lewis</t>
  </si>
  <si>
    <t>Hager</t>
  </si>
  <si>
    <t>Wren</t>
  </si>
  <si>
    <t>Ruby</t>
  </si>
  <si>
    <t>Halle</t>
  </si>
  <si>
    <t>Maggie</t>
  </si>
  <si>
    <t>Carter</t>
  </si>
  <si>
    <t>Kadey</t>
  </si>
  <si>
    <t>Cattles</t>
  </si>
  <si>
    <t>Joanna</t>
  </si>
  <si>
    <t>Gemma</t>
  </si>
  <si>
    <t>Birchby</t>
  </si>
  <si>
    <t>Jade</t>
  </si>
  <si>
    <t>Henderson</t>
  </si>
  <si>
    <t>Ellery</t>
  </si>
  <si>
    <t>Hodges</t>
  </si>
  <si>
    <t>Lodwick</t>
  </si>
  <si>
    <t>Suzy</t>
  </si>
  <si>
    <t xml:space="preserve">Grace </t>
  </si>
  <si>
    <t>Zanni</t>
  </si>
  <si>
    <t>Roan</t>
  </si>
  <si>
    <t>Varble</t>
  </si>
  <si>
    <t>Maxwell</t>
  </si>
  <si>
    <t>Fagan</t>
  </si>
  <si>
    <t>Wendell</t>
  </si>
  <si>
    <t>Andre</t>
  </si>
  <si>
    <t>Cassidy</t>
  </si>
  <si>
    <t>Lillibeth</t>
  </si>
  <si>
    <t>Goltz</t>
  </si>
  <si>
    <t>Betty</t>
  </si>
  <si>
    <t>Ellie</t>
  </si>
  <si>
    <t>Drescher</t>
  </si>
  <si>
    <t>Sage</t>
  </si>
  <si>
    <t>Evans</t>
  </si>
  <si>
    <t>Lucy</t>
  </si>
  <si>
    <t>Hannah</t>
  </si>
  <si>
    <t>Eden</t>
  </si>
  <si>
    <t>SSCV</t>
  </si>
  <si>
    <t>Bryce</t>
  </si>
  <si>
    <t>Thrasher</t>
  </si>
  <si>
    <t>``</t>
  </si>
  <si>
    <t>SNSC #1</t>
  </si>
  <si>
    <t>SNSC #2</t>
  </si>
  <si>
    <t>Quayle</t>
  </si>
  <si>
    <t>Shriver</t>
  </si>
  <si>
    <t>Weiss</t>
  </si>
  <si>
    <t>Ansel</t>
  </si>
  <si>
    <t>Whitley</t>
  </si>
  <si>
    <t>Corbin</t>
  </si>
  <si>
    <t>Carpenter</t>
  </si>
  <si>
    <t>Eske</t>
  </si>
  <si>
    <t>Roennau</t>
  </si>
  <si>
    <t>Hayden</t>
  </si>
  <si>
    <t>Murray</t>
  </si>
  <si>
    <t>Peter</t>
  </si>
  <si>
    <t>Lorah</t>
  </si>
  <si>
    <t>Perley</t>
  </si>
  <si>
    <t>Eamon</t>
  </si>
  <si>
    <t>Johnny</t>
  </si>
  <si>
    <t>Stanzione</t>
  </si>
  <si>
    <t xml:space="preserve">Connor </t>
  </si>
  <si>
    <t>Singleton</t>
  </si>
  <si>
    <t>Diemar</t>
  </si>
  <si>
    <t>John</t>
  </si>
  <si>
    <t>Lombardi</t>
  </si>
  <si>
    <t>Mac</t>
  </si>
  <si>
    <t xml:space="preserve">Wren </t>
  </si>
  <si>
    <t>Capra</t>
  </si>
  <si>
    <t>Christoff</t>
  </si>
  <si>
    <t>Zimmerman</t>
  </si>
  <si>
    <t>Edwin</t>
  </si>
  <si>
    <t>Ryerson</t>
  </si>
  <si>
    <t>Misha</t>
  </si>
  <si>
    <t>Su</t>
  </si>
  <si>
    <t>GNT</t>
  </si>
  <si>
    <t>WPCC</t>
  </si>
  <si>
    <t>Nola</t>
  </si>
  <si>
    <t>Garvey</t>
  </si>
  <si>
    <t>Amelia</t>
  </si>
  <si>
    <t>Davenport</t>
  </si>
  <si>
    <t>Annabelle</t>
  </si>
  <si>
    <t>Pattenden</t>
  </si>
  <si>
    <t>Laverdiere</t>
  </si>
  <si>
    <t>Courtney</t>
  </si>
  <si>
    <t>Heidi</t>
  </si>
  <si>
    <t>Kenny</t>
  </si>
  <si>
    <t>FU14</t>
  </si>
  <si>
    <t>Female FU12</t>
  </si>
  <si>
    <t>Female FU14</t>
  </si>
  <si>
    <t>Male MU14</t>
  </si>
  <si>
    <t>Male MU12</t>
  </si>
  <si>
    <t>FU12</t>
  </si>
  <si>
    <t>MU12</t>
  </si>
  <si>
    <t>MU14</t>
  </si>
  <si>
    <t>Kiri</t>
  </si>
  <si>
    <t>Burnite</t>
  </si>
  <si>
    <t>Helms</t>
  </si>
  <si>
    <t>Baumer</t>
  </si>
  <si>
    <t>Sarah Katherine</t>
  </si>
  <si>
    <t>Gilbert</t>
  </si>
  <si>
    <t>Macy</t>
  </si>
  <si>
    <t>McGinley</t>
  </si>
  <si>
    <t>Kiera</t>
  </si>
  <si>
    <t>Maria</t>
  </si>
  <si>
    <t>Jenkins</t>
  </si>
  <si>
    <t>Elizabeth</t>
  </si>
  <si>
    <t>Elsie</t>
  </si>
  <si>
    <t>Sophia</t>
  </si>
  <si>
    <t>Childress</t>
  </si>
  <si>
    <t>Willow</t>
  </si>
  <si>
    <t>Poschman</t>
  </si>
  <si>
    <t>Lillie</t>
  </si>
  <si>
    <t>Jamison</t>
  </si>
  <si>
    <t>Stabile</t>
  </si>
  <si>
    <t>Kennedy</t>
  </si>
  <si>
    <t>Gracen</t>
  </si>
  <si>
    <t>Michaela</t>
  </si>
  <si>
    <t>Frey</t>
  </si>
  <si>
    <t>Nikita</t>
  </si>
  <si>
    <t>MU10</t>
  </si>
  <si>
    <t>Veit</t>
  </si>
  <si>
    <t>Nolan</t>
  </si>
  <si>
    <t>Frymoyer</t>
  </si>
  <si>
    <t>Carbon</t>
  </si>
  <si>
    <t>Kruthaupt</t>
  </si>
  <si>
    <t>William</t>
  </si>
  <si>
    <t>Zander</t>
  </si>
  <si>
    <t>Niemkiewicz</t>
  </si>
  <si>
    <t>Landon</t>
  </si>
  <si>
    <t>Anderson</t>
  </si>
  <si>
    <t>Boden</t>
  </si>
  <si>
    <t>Cope</t>
  </si>
  <si>
    <t>Simon</t>
  </si>
  <si>
    <t>Colin</t>
  </si>
  <si>
    <t>Alexander</t>
  </si>
  <si>
    <t>Gutmann</t>
  </si>
  <si>
    <t>Axel</t>
  </si>
  <si>
    <t>Grant</t>
  </si>
  <si>
    <t>Leif</t>
  </si>
  <si>
    <t>Ogden</t>
  </si>
  <si>
    <t>Rippeth</t>
  </si>
  <si>
    <t>Luke</t>
  </si>
  <si>
    <t>Worrell</t>
  </si>
  <si>
    <t>Cody</t>
  </si>
  <si>
    <t>Yare</t>
  </si>
  <si>
    <t>Wyatt</t>
  </si>
  <si>
    <t>Hammer</t>
  </si>
  <si>
    <t>Bedell</t>
  </si>
  <si>
    <t>Furgueson</t>
  </si>
  <si>
    <t>Campbell</t>
  </si>
  <si>
    <t>McLaren</t>
  </si>
  <si>
    <t>Nicolas</t>
  </si>
  <si>
    <t>Martin</t>
  </si>
  <si>
    <t>FU10</t>
  </si>
  <si>
    <t>FU8</t>
  </si>
  <si>
    <t>MU8</t>
  </si>
  <si>
    <t>Male MU10 &amp; MU8</t>
  </si>
  <si>
    <t>Bergen</t>
  </si>
  <si>
    <t>Vigo</t>
  </si>
  <si>
    <t>Female FU10 &amp; FU8</t>
  </si>
  <si>
    <t>Charley</t>
  </si>
  <si>
    <t>Shea</t>
  </si>
  <si>
    <t>Oscar</t>
  </si>
  <si>
    <t>3km</t>
  </si>
  <si>
    <t>Cl/Free TBD</t>
  </si>
  <si>
    <t>Int/Mass TBD</t>
  </si>
  <si>
    <t>3/17 - 3/18</t>
  </si>
  <si>
    <t>CBNT #1</t>
  </si>
  <si>
    <t>CBNT #2</t>
  </si>
  <si>
    <t>SSCV #1</t>
  </si>
  <si>
    <t>SSCV #2</t>
  </si>
  <si>
    <t>4km</t>
  </si>
  <si>
    <t>4km,8km</t>
  </si>
  <si>
    <t>5, 5km</t>
  </si>
  <si>
    <t>5,10km</t>
  </si>
  <si>
    <t>Eliza</t>
  </si>
  <si>
    <t>Pyke</t>
  </si>
  <si>
    <t>Lilah</t>
  </si>
  <si>
    <t>Tula</t>
  </si>
  <si>
    <t>Mira</t>
  </si>
  <si>
    <t>Lily</t>
  </si>
  <si>
    <t>Benbow</t>
  </si>
  <si>
    <t>Isla</t>
  </si>
  <si>
    <t>Fackler</t>
  </si>
  <si>
    <t>Fiona</t>
  </si>
  <si>
    <t>Florio</t>
  </si>
  <si>
    <t>Webb</t>
  </si>
  <si>
    <t>Katie</t>
  </si>
  <si>
    <t>Keira</t>
  </si>
  <si>
    <t>Sypniewski</t>
  </si>
  <si>
    <t>Rossi</t>
  </si>
  <si>
    <t>Elena</t>
  </si>
  <si>
    <t>Acosta</t>
  </si>
  <si>
    <t>Antigone</t>
  </si>
  <si>
    <t>Loomis</t>
  </si>
  <si>
    <t>Betsy</t>
  </si>
  <si>
    <t>Lia</t>
  </si>
  <si>
    <t>Young</t>
  </si>
  <si>
    <t>Paige</t>
  </si>
  <si>
    <t>Machemer</t>
  </si>
  <si>
    <t>Stillman</t>
  </si>
  <si>
    <t>Sophie</t>
  </si>
  <si>
    <t>Spalding</t>
  </si>
  <si>
    <t>lana</t>
  </si>
  <si>
    <t>Bodewes</t>
  </si>
  <si>
    <t>Forest</t>
  </si>
  <si>
    <t>Lanie</t>
  </si>
  <si>
    <t>Szuch</t>
  </si>
  <si>
    <t>Annie</t>
  </si>
  <si>
    <t>Hilgartner</t>
  </si>
  <si>
    <t>Natalia</t>
  </si>
  <si>
    <t>Diaz</t>
  </si>
  <si>
    <t>Julia</t>
  </si>
  <si>
    <t>Liza</t>
  </si>
  <si>
    <t>Silcox</t>
  </si>
  <si>
    <t>Juniper</t>
  </si>
  <si>
    <t>Nova</t>
  </si>
  <si>
    <t>Howard</t>
  </si>
  <si>
    <t>Jillian</t>
  </si>
  <si>
    <t>Tabak</t>
  </si>
  <si>
    <t>Bender</t>
  </si>
  <si>
    <t>Rowan</t>
  </si>
  <si>
    <t>Lott</t>
  </si>
  <si>
    <t>Rachel</t>
  </si>
  <si>
    <t>Lev-Tov</t>
  </si>
  <si>
    <t>Hazel</t>
  </si>
  <si>
    <t>Sankovitz</t>
  </si>
  <si>
    <t>Autumn</t>
  </si>
  <si>
    <t>Alcock</t>
  </si>
  <si>
    <t>Chimileski</t>
  </si>
  <si>
    <t>Ella</t>
  </si>
  <si>
    <t>Hagen</t>
  </si>
  <si>
    <t>Niamh</t>
  </si>
  <si>
    <t>Nelson</t>
  </si>
  <si>
    <t>Lili</t>
  </si>
  <si>
    <t>Zygulski</t>
  </si>
  <si>
    <t>Laird</t>
  </si>
  <si>
    <t>Quincy</t>
  </si>
  <si>
    <t>Pribramsky</t>
  </si>
  <si>
    <t>Bella</t>
  </si>
  <si>
    <t>Burdett</t>
  </si>
  <si>
    <t>Norah</t>
  </si>
  <si>
    <t>Graham</t>
  </si>
  <si>
    <t>Grace</t>
  </si>
  <si>
    <t>Olexa</t>
  </si>
  <si>
    <t>Alena</t>
  </si>
  <si>
    <t>Leo</t>
  </si>
  <si>
    <t>Friday</t>
  </si>
  <si>
    <t>Wik</t>
  </si>
  <si>
    <t>Aidan</t>
  </si>
  <si>
    <t>Eisenhour</t>
  </si>
  <si>
    <t>Rei</t>
  </si>
  <si>
    <t>Rasmussen</t>
  </si>
  <si>
    <t>Ramey</t>
  </si>
  <si>
    <t>Reynolds</t>
  </si>
  <si>
    <t>Trout</t>
  </si>
  <si>
    <t>Alford</t>
  </si>
  <si>
    <t>Palmer</t>
  </si>
  <si>
    <t>Thompson</t>
  </si>
  <si>
    <t>Hazleton</t>
  </si>
  <si>
    <t>Gabe</t>
  </si>
  <si>
    <t>Charles</t>
  </si>
  <si>
    <t>Toepfer</t>
  </si>
  <si>
    <t>Beau</t>
  </si>
  <si>
    <t>Dane</t>
  </si>
  <si>
    <t>Jensen</t>
  </si>
  <si>
    <t>Joesph</t>
  </si>
  <si>
    <t>Bertonneau</t>
  </si>
  <si>
    <t>Dixon</t>
  </si>
  <si>
    <t>Henri</t>
  </si>
  <si>
    <t>Sean</t>
  </si>
  <si>
    <t>Asselin</t>
  </si>
  <si>
    <t>Mueller</t>
  </si>
  <si>
    <t>Benjamin</t>
  </si>
  <si>
    <t>Julian</t>
  </si>
  <si>
    <t>Ryter</t>
  </si>
  <si>
    <t>Sowers</t>
  </si>
  <si>
    <t>Rae</t>
  </si>
  <si>
    <t>Keely</t>
  </si>
  <si>
    <t>Cronin</t>
  </si>
  <si>
    <t>Charlotte</t>
  </si>
  <si>
    <t>Maeve</t>
  </si>
  <si>
    <t>Gavin</t>
  </si>
  <si>
    <t>Hood</t>
  </si>
  <si>
    <t>Kolt</t>
  </si>
  <si>
    <t>Golden</t>
  </si>
  <si>
    <t>Raleigh</t>
  </si>
  <si>
    <t>Shaw</t>
  </si>
  <si>
    <t>Tyson</t>
  </si>
  <si>
    <t>Boyd</t>
  </si>
  <si>
    <t>Jeremy</t>
  </si>
  <si>
    <t>Berets</t>
  </si>
  <si>
    <t>Cain</t>
  </si>
  <si>
    <t>Steinweg</t>
  </si>
  <si>
    <t>Broc</t>
  </si>
  <si>
    <t>Smith</t>
  </si>
  <si>
    <t>Matias</t>
  </si>
  <si>
    <t>Edward</t>
  </si>
  <si>
    <t>Nico</t>
  </si>
  <si>
    <t>Felim</t>
  </si>
  <si>
    <t>Asher</t>
  </si>
  <si>
    <t>Krigman</t>
  </si>
  <si>
    <t>Mason</t>
  </si>
  <si>
    <t>Thane</t>
  </si>
  <si>
    <t>Breck</t>
  </si>
  <si>
    <t>Luca</t>
  </si>
  <si>
    <t>Goldberg</t>
  </si>
  <si>
    <t>Kan</t>
  </si>
  <si>
    <t>Gus</t>
  </si>
  <si>
    <t>Wakat</t>
  </si>
  <si>
    <t>Viggo</t>
  </si>
  <si>
    <t>Sawyer</t>
  </si>
  <si>
    <t>Graves</t>
  </si>
  <si>
    <t>Anthony</t>
  </si>
  <si>
    <t>SSWSC #1</t>
  </si>
  <si>
    <t>SSWSC #2</t>
  </si>
  <si>
    <t>Brandon</t>
  </si>
  <si>
    <t>Boettcher</t>
  </si>
  <si>
    <t>IND</t>
  </si>
  <si>
    <t>Zach</t>
  </si>
  <si>
    <t>Ottoman</t>
  </si>
  <si>
    <t>Gaertner-McGoff</t>
  </si>
  <si>
    <t>Zoe</t>
  </si>
  <si>
    <t>Freeman</t>
  </si>
  <si>
    <t>Reed</t>
  </si>
  <si>
    <t>Russell</t>
  </si>
  <si>
    <t>Tanner</t>
  </si>
  <si>
    <t>Coddington</t>
  </si>
  <si>
    <t>Villafranco</t>
  </si>
  <si>
    <t>Jackie</t>
  </si>
  <si>
    <t>Woods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</si>
</sst>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u/>
      <sz val="10"/>
      <color indexed="12"/>
      <name val="Verdana"/>
      <family val="2"/>
    </font>
    <font>
      <sz val="9"/>
      <name val="Arial"/>
      <family val="2"/>
    </font>
    <font>
      <u/>
      <sz val="10"/>
      <color indexed="39"/>
      <name val="Verdana"/>
      <family val="2"/>
    </font>
    <font>
      <sz val="10"/>
      <name val="Verdana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u/>
      <sz val="11"/>
      <color indexed="23"/>
      <name val="Calibri"/>
      <family val="2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mbria"/>
      <family val="1"/>
      <scheme val="maj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7">
    <xf numFmtId="0" fontId="0" fillId="0" borderId="0"/>
    <xf numFmtId="44" fontId="3" fillId="0" borderId="0" applyFill="0" applyBorder="0" applyAlignment="0" applyProtection="0"/>
    <xf numFmtId="44" fontId="5" fillId="0" borderId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" fillId="0" borderId="0"/>
    <xf numFmtId="0" fontId="9" fillId="0" borderId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/>
    <xf numFmtId="0" fontId="5" fillId="0" borderId="0"/>
    <xf numFmtId="0" fontId="4" fillId="0" borderId="0"/>
    <xf numFmtId="0" fontId="9" fillId="0" borderId="0"/>
    <xf numFmtId="0" fontId="11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2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2" fillId="0" borderId="0" xfId="0" applyFont="1"/>
    <xf numFmtId="0" fontId="0" fillId="0" borderId="2" xfId="0" applyBorder="1"/>
    <xf numFmtId="0" fontId="0" fillId="0" borderId="3" xfId="0" applyBorder="1"/>
    <xf numFmtId="0" fontId="3" fillId="0" borderId="3" xfId="0" applyFont="1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2" fillId="0" borderId="4" xfId="0" applyFont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0" fillId="0" borderId="0" xfId="0" applyBorder="1"/>
    <xf numFmtId="0" fontId="2" fillId="2" borderId="0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0" fontId="10" fillId="0" borderId="0" xfId="13" applyFont="1" applyAlignment="1">
      <alignment horizontal="center"/>
    </xf>
    <xf numFmtId="0" fontId="0" fillId="0" borderId="0" xfId="0"/>
    <xf numFmtId="0" fontId="0" fillId="0" borderId="3" xfId="0" applyBorder="1" applyAlignment="1">
      <alignment horizontal="right"/>
    </xf>
    <xf numFmtId="0" fontId="0" fillId="0" borderId="0" xfId="0"/>
    <xf numFmtId="0" fontId="0" fillId="0" borderId="0" xfId="0"/>
    <xf numFmtId="0" fontId="0" fillId="0" borderId="4" xfId="0" applyBorder="1" applyAlignment="1">
      <alignment horizontal="center"/>
    </xf>
    <xf numFmtId="0" fontId="3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Border="1"/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/>
    <xf numFmtId="0" fontId="15" fillId="0" borderId="0" xfId="0" applyFont="1"/>
    <xf numFmtId="0" fontId="15" fillId="0" borderId="0" xfId="14" applyFont="1" applyFill="1" applyAlignment="1">
      <alignment horizontal="center" vertical="top" wrapText="1"/>
    </xf>
    <xf numFmtId="0" fontId="15" fillId="0" borderId="0" xfId="14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/>
    <xf numFmtId="0" fontId="17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1" fontId="17" fillId="0" borderId="4" xfId="0" applyNumberFormat="1" applyFont="1" applyFill="1" applyBorder="1" applyAlignment="1">
      <alignment horizontal="center"/>
    </xf>
    <xf numFmtId="0" fontId="17" fillId="0" borderId="4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0" xfId="13" applyFont="1" applyBorder="1" applyAlignment="1">
      <alignment horizontal="center"/>
    </xf>
    <xf numFmtId="0" fontId="17" fillId="0" borderId="0" xfId="13" applyFont="1" applyAlignment="1">
      <alignment horizontal="center"/>
    </xf>
    <xf numFmtId="0" fontId="17" fillId="0" borderId="0" xfId="0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7" fillId="0" borderId="0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7" fillId="0" borderId="4" xfId="0" applyNumberFormat="1" applyFont="1" applyBorder="1" applyAlignment="1">
      <alignment horizontal="center"/>
    </xf>
    <xf numFmtId="0" fontId="15" fillId="3" borderId="3" xfId="0" applyFont="1" applyFill="1" applyBorder="1" applyAlignment="1">
      <alignment horizontal="center" vertical="top" wrapText="1"/>
    </xf>
    <xf numFmtId="0" fontId="15" fillId="0" borderId="3" xfId="0" applyFont="1" applyBorder="1"/>
    <xf numFmtId="0" fontId="15" fillId="0" borderId="3" xfId="0" applyFont="1" applyBorder="1" applyAlignment="1">
      <alignment horizontal="right"/>
    </xf>
    <xf numFmtId="0" fontId="15" fillId="0" borderId="4" xfId="0" applyFont="1" applyBorder="1"/>
    <xf numFmtId="0" fontId="17" fillId="0" borderId="0" xfId="0" applyFont="1" applyBorder="1" applyAlignment="1">
      <alignment horizontal="right" vertical="top" wrapText="1"/>
    </xf>
    <xf numFmtId="0" fontId="14" fillId="0" borderId="0" xfId="0" applyFont="1" applyBorder="1"/>
    <xf numFmtId="0" fontId="17" fillId="0" borderId="0" xfId="0" applyFont="1" applyFill="1" applyAlignment="1">
      <alignment horizontal="center"/>
    </xf>
    <xf numFmtId="0" fontId="0" fillId="0" borderId="4" xfId="0" applyFill="1" applyBorder="1"/>
    <xf numFmtId="0" fontId="17" fillId="0" borderId="0" xfId="0" applyFont="1" applyBorder="1"/>
    <xf numFmtId="0" fontId="17" fillId="3" borderId="0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20" fillId="0" borderId="0" xfId="0" applyFont="1"/>
    <xf numFmtId="49" fontId="20" fillId="0" borderId="0" xfId="0" applyNumberFormat="1" applyFont="1" applyFill="1" applyBorder="1" applyAlignment="1">
      <alignment wrapText="1"/>
    </xf>
    <xf numFmtId="0" fontId="13" fillId="0" borderId="0" xfId="0" applyNumberFormat="1" applyFont="1" applyBorder="1" applyAlignment="1">
      <alignment horizontal="left"/>
    </xf>
    <xf numFmtId="0" fontId="20" fillId="0" borderId="0" xfId="0" applyFont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6" fillId="0" borderId="0" xfId="0" applyFont="1" applyBorder="1"/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4" xfId="0" applyFont="1" applyBorder="1"/>
    <xf numFmtId="0" fontId="16" fillId="0" borderId="1" xfId="0" applyFont="1" applyBorder="1"/>
    <xf numFmtId="0" fontId="17" fillId="0" borderId="4" xfId="0" applyFont="1" applyBorder="1" applyAlignment="1">
      <alignment horizontal="center" vertical="top" wrapText="1"/>
    </xf>
    <xf numFmtId="0" fontId="17" fillId="0" borderId="0" xfId="0" applyFont="1"/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0" xfId="0"/>
    <xf numFmtId="0" fontId="15" fillId="0" borderId="1" xfId="0" applyFont="1" applyBorder="1"/>
    <xf numFmtId="0" fontId="0" fillId="0" borderId="0" xfId="0"/>
    <xf numFmtId="0" fontId="17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3" fillId="4" borderId="0" xfId="0" applyNumberFormat="1" applyFont="1" applyFill="1" applyBorder="1" applyAlignment="1">
      <alignment horizontal="left"/>
    </xf>
    <xf numFmtId="0" fontId="13" fillId="4" borderId="0" xfId="0" applyNumberFormat="1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1" fontId="17" fillId="4" borderId="0" xfId="0" applyNumberFormat="1" applyFont="1" applyFill="1" applyBorder="1" applyAlignment="1">
      <alignment horizontal="center"/>
    </xf>
    <xf numFmtId="0" fontId="17" fillId="4" borderId="0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20" fillId="4" borderId="0" xfId="0" applyFont="1" applyFill="1"/>
    <xf numFmtId="0" fontId="20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1" fontId="17" fillId="4" borderId="4" xfId="0" applyNumberFormat="1" applyFont="1" applyFill="1" applyBorder="1" applyAlignment="1">
      <alignment horizontal="center"/>
    </xf>
    <xf numFmtId="0" fontId="17" fillId="4" borderId="4" xfId="0" applyNumberFormat="1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3" borderId="4" xfId="0" applyFont="1" applyFill="1" applyBorder="1" applyAlignment="1">
      <alignment horizontal="center" vertical="top" wrapText="1"/>
    </xf>
    <xf numFmtId="0" fontId="17" fillId="3" borderId="0" xfId="0" applyFont="1" applyFill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NumberFormat="1" applyFont="1" applyAlignment="1">
      <alignment horizontal="center"/>
    </xf>
    <xf numFmtId="0" fontId="15" fillId="3" borderId="4" xfId="0" applyFont="1" applyFill="1" applyBorder="1" applyAlignment="1">
      <alignment horizontal="center" vertical="top" wrapText="1"/>
    </xf>
    <xf numFmtId="0" fontId="0" fillId="0" borderId="0" xfId="0"/>
    <xf numFmtId="0" fontId="19" fillId="2" borderId="0" xfId="0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/>
    <xf numFmtId="0" fontId="15" fillId="0" borderId="3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3" fillId="0" borderId="0" xfId="0" applyFont="1"/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/>
    <xf numFmtId="0" fontId="20" fillId="0" borderId="0" xfId="0" applyFont="1" applyBorder="1" applyAlignment="1"/>
    <xf numFmtId="49" fontId="13" fillId="0" borderId="0" xfId="0" applyNumberFormat="1" applyFont="1" applyFill="1" applyBorder="1" applyAlignment="1">
      <alignment horizontal="center"/>
    </xf>
    <xf numFmtId="0" fontId="22" fillId="0" borderId="0" xfId="0" applyNumberFormat="1" applyFont="1" applyBorder="1" applyAlignment="1"/>
    <xf numFmtId="0" fontId="20" fillId="0" borderId="0" xfId="0" applyFont="1" applyFill="1" applyBorder="1" applyAlignment="1"/>
    <xf numFmtId="0" fontId="17" fillId="0" borderId="2" xfId="0" applyFont="1" applyBorder="1" applyAlignment="1">
      <alignment horizontal="center"/>
    </xf>
    <xf numFmtId="0" fontId="0" fillId="0" borderId="0" xfId="0"/>
    <xf numFmtId="0" fontId="16" fillId="0" borderId="0" xfId="0" applyFont="1" applyFill="1" applyBorder="1" applyAlignment="1">
      <alignment horizontal="center" vertical="top" wrapText="1"/>
    </xf>
    <xf numFmtId="0" fontId="15" fillId="5" borderId="3" xfId="0" applyFont="1" applyFill="1" applyBorder="1" applyAlignment="1">
      <alignment horizontal="center"/>
    </xf>
    <xf numFmtId="0" fontId="0" fillId="0" borderId="0" xfId="0"/>
    <xf numFmtId="49" fontId="13" fillId="0" borderId="0" xfId="0" applyNumberFormat="1" applyFont="1" applyFill="1" applyBorder="1" applyAlignment="1">
      <alignment vertical="top"/>
    </xf>
    <xf numFmtId="0" fontId="23" fillId="0" borderId="0" xfId="0" applyFont="1"/>
    <xf numFmtId="0" fontId="23" fillId="0" borderId="0" xfId="0" applyFont="1" applyAlignment="1"/>
    <xf numFmtId="0" fontId="23" fillId="0" borderId="0" xfId="0" applyFont="1" applyAlignment="1">
      <alignment horizontal="center"/>
    </xf>
    <xf numFmtId="0" fontId="20" fillId="0" borderId="0" xfId="0" applyFont="1" applyFill="1" applyBorder="1"/>
    <xf numFmtId="14" fontId="20" fillId="0" borderId="0" xfId="0" applyNumberFormat="1" applyFont="1" applyBorder="1"/>
    <xf numFmtId="0" fontId="17" fillId="0" borderId="3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3" borderId="3" xfId="0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/>
    <xf numFmtId="0" fontId="15" fillId="0" borderId="0" xfId="14" applyFont="1" applyBorder="1" applyAlignment="1">
      <alignment horizontal="center"/>
    </xf>
    <xf numFmtId="0" fontId="15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7" fillId="3" borderId="0" xfId="0" applyFont="1" applyFill="1" applyAlignment="1">
      <alignment vertical="center"/>
    </xf>
    <xf numFmtId="0" fontId="17" fillId="3" borderId="0" xfId="0" applyFont="1" applyFill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1" fontId="17" fillId="0" borderId="2" xfId="0" applyNumberFormat="1" applyFont="1" applyFill="1" applyBorder="1" applyAlignment="1">
      <alignment horizontal="center"/>
    </xf>
    <xf numFmtId="0" fontId="17" fillId="0" borderId="2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7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6" fillId="0" borderId="4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0" fillId="0" borderId="0" xfId="0"/>
    <xf numFmtId="0" fontId="17" fillId="0" borderId="4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14" fontId="16" fillId="0" borderId="1" xfId="0" applyNumberFormat="1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14" fontId="16" fillId="0" borderId="4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14" fontId="16" fillId="0" borderId="2" xfId="0" applyNumberFormat="1" applyFont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14" fontId="16" fillId="0" borderId="3" xfId="0" applyNumberFormat="1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3" fillId="0" borderId="0" xfId="0" applyFont="1"/>
    <xf numFmtId="0" fontId="16" fillId="0" borderId="4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</cellXfs>
  <cellStyles count="17">
    <cellStyle name="Currency 2" xfId="1"/>
    <cellStyle name="Currency 2 2" xfId="2"/>
    <cellStyle name="Currency 3" xfId="3"/>
    <cellStyle name="Currency 4" xfId="4"/>
    <cellStyle name="Excel Built-in Normal" xfId="5"/>
    <cellStyle name="Excel Built-in Normal 2" xfId="6"/>
    <cellStyle name="Hyperlink 2" xfId="7"/>
    <cellStyle name="Hyperlink 3" xfId="8"/>
    <cellStyle name="Hyperlink 4" xfId="9"/>
    <cellStyle name="Hyperlink 5 2" xfId="16"/>
    <cellStyle name="Normal" xfId="0" builtinId="0"/>
    <cellStyle name="Normal 2" xfId="10"/>
    <cellStyle name="Normal 2 2" xfId="11"/>
    <cellStyle name="Normal 3" xfId="12"/>
    <cellStyle name="Normal 4" xfId="13"/>
    <cellStyle name="Normal 5" xfId="14"/>
    <cellStyle name="Normal 5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MN%20U14%20&amp;%20Younger%20Points%20List%202016-2017%20After%203rd%20JNQ%20Weeke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le U14"/>
      <sheetName val="Male U12"/>
      <sheetName val="Male U10 &amp; U8"/>
      <sheetName val="Female U14"/>
      <sheetName val="Female U12"/>
      <sheetName val="Female U10 &amp; U8"/>
      <sheetName val="Point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E1">
            <v>1</v>
          </cell>
          <cell r="F1">
            <v>100</v>
          </cell>
          <cell r="G1">
            <v>1</v>
          </cell>
          <cell r="H1">
            <v>100</v>
          </cell>
          <cell r="I1">
            <v>1</v>
          </cell>
          <cell r="J1">
            <v>100</v>
          </cell>
          <cell r="K1">
            <v>1</v>
          </cell>
          <cell r="L1">
            <v>100</v>
          </cell>
          <cell r="M1">
            <v>1</v>
          </cell>
          <cell r="N1">
            <v>100</v>
          </cell>
          <cell r="Q1">
            <v>1</v>
          </cell>
          <cell r="R1">
            <v>100</v>
          </cell>
        </row>
        <row r="2">
          <cell r="E2">
            <v>2</v>
          </cell>
          <cell r="F2">
            <v>80</v>
          </cell>
          <cell r="G2">
            <v>2</v>
          </cell>
          <cell r="H2">
            <v>80</v>
          </cell>
          <cell r="I2">
            <v>2</v>
          </cell>
          <cell r="J2">
            <v>80</v>
          </cell>
          <cell r="K2">
            <v>2</v>
          </cell>
          <cell r="L2">
            <v>80</v>
          </cell>
          <cell r="M2">
            <v>2</v>
          </cell>
          <cell r="N2">
            <v>80</v>
          </cell>
          <cell r="Q2">
            <v>2</v>
          </cell>
          <cell r="R2">
            <v>80</v>
          </cell>
        </row>
        <row r="3">
          <cell r="E3">
            <v>3</v>
          </cell>
          <cell r="F3">
            <v>60</v>
          </cell>
          <cell r="G3">
            <v>3</v>
          </cell>
          <cell r="H3">
            <v>60</v>
          </cell>
          <cell r="I3">
            <v>3</v>
          </cell>
          <cell r="J3">
            <v>60</v>
          </cell>
          <cell r="K3">
            <v>3</v>
          </cell>
          <cell r="L3">
            <v>60</v>
          </cell>
          <cell r="M3">
            <v>3</v>
          </cell>
          <cell r="N3">
            <v>60</v>
          </cell>
          <cell r="Q3">
            <v>3</v>
          </cell>
          <cell r="R3">
            <v>60</v>
          </cell>
        </row>
        <row r="4">
          <cell r="E4">
            <v>4</v>
          </cell>
          <cell r="F4">
            <v>50</v>
          </cell>
          <cell r="G4">
            <v>4</v>
          </cell>
          <cell r="H4">
            <v>50</v>
          </cell>
          <cell r="I4">
            <v>4</v>
          </cell>
          <cell r="J4">
            <v>50</v>
          </cell>
          <cell r="K4">
            <v>4</v>
          </cell>
          <cell r="L4">
            <v>50</v>
          </cell>
          <cell r="M4">
            <v>4</v>
          </cell>
          <cell r="N4">
            <v>50</v>
          </cell>
          <cell r="Q4">
            <v>4</v>
          </cell>
          <cell r="R4">
            <v>50</v>
          </cell>
        </row>
        <row r="5">
          <cell r="E5">
            <v>5</v>
          </cell>
          <cell r="F5">
            <v>45</v>
          </cell>
          <cell r="G5">
            <v>5</v>
          </cell>
          <cell r="H5">
            <v>45</v>
          </cell>
          <cell r="I5">
            <v>5</v>
          </cell>
          <cell r="J5">
            <v>45</v>
          </cell>
          <cell r="K5">
            <v>5</v>
          </cell>
          <cell r="L5">
            <v>45</v>
          </cell>
          <cell r="M5">
            <v>5</v>
          </cell>
          <cell r="N5">
            <v>45</v>
          </cell>
          <cell r="Q5">
            <v>5</v>
          </cell>
          <cell r="R5">
            <v>45</v>
          </cell>
        </row>
        <row r="6">
          <cell r="E6">
            <v>6</v>
          </cell>
          <cell r="F6">
            <v>40</v>
          </cell>
          <cell r="G6">
            <v>6</v>
          </cell>
          <cell r="H6">
            <v>40</v>
          </cell>
          <cell r="I6">
            <v>6</v>
          </cell>
          <cell r="J6">
            <v>40</v>
          </cell>
          <cell r="K6">
            <v>6</v>
          </cell>
          <cell r="L6">
            <v>40</v>
          </cell>
          <cell r="M6">
            <v>6</v>
          </cell>
          <cell r="N6">
            <v>40</v>
          </cell>
          <cell r="Q6">
            <v>6</v>
          </cell>
          <cell r="R6">
            <v>40</v>
          </cell>
        </row>
        <row r="7">
          <cell r="E7">
            <v>7</v>
          </cell>
          <cell r="F7">
            <v>36</v>
          </cell>
          <cell r="G7">
            <v>7</v>
          </cell>
          <cell r="H7">
            <v>36</v>
          </cell>
          <cell r="I7">
            <v>7</v>
          </cell>
          <cell r="J7">
            <v>36</v>
          </cell>
          <cell r="K7">
            <v>7</v>
          </cell>
          <cell r="L7">
            <v>36</v>
          </cell>
          <cell r="M7">
            <v>7</v>
          </cell>
          <cell r="N7">
            <v>36</v>
          </cell>
          <cell r="Q7">
            <v>7</v>
          </cell>
          <cell r="R7">
            <v>36</v>
          </cell>
        </row>
        <row r="8">
          <cell r="E8">
            <v>8</v>
          </cell>
          <cell r="F8">
            <v>32</v>
          </cell>
          <cell r="G8">
            <v>8</v>
          </cell>
          <cell r="H8">
            <v>32</v>
          </cell>
          <cell r="I8">
            <v>8</v>
          </cell>
          <cell r="J8">
            <v>32</v>
          </cell>
          <cell r="K8">
            <v>8</v>
          </cell>
          <cell r="L8">
            <v>32</v>
          </cell>
          <cell r="M8">
            <v>8</v>
          </cell>
          <cell r="N8">
            <v>32</v>
          </cell>
          <cell r="Q8">
            <v>8</v>
          </cell>
          <cell r="R8">
            <v>32</v>
          </cell>
        </row>
        <row r="9">
          <cell r="E9">
            <v>9</v>
          </cell>
          <cell r="F9">
            <v>29</v>
          </cell>
          <cell r="G9">
            <v>9</v>
          </cell>
          <cell r="H9">
            <v>29</v>
          </cell>
          <cell r="I9">
            <v>9</v>
          </cell>
          <cell r="J9">
            <v>29</v>
          </cell>
          <cell r="K9">
            <v>9</v>
          </cell>
          <cell r="L9">
            <v>29</v>
          </cell>
          <cell r="M9">
            <v>9</v>
          </cell>
          <cell r="N9">
            <v>29</v>
          </cell>
          <cell r="Q9">
            <v>9</v>
          </cell>
          <cell r="R9">
            <v>29</v>
          </cell>
        </row>
        <row r="10">
          <cell r="E10">
            <v>10</v>
          </cell>
          <cell r="F10">
            <v>26</v>
          </cell>
          <cell r="G10">
            <v>10</v>
          </cell>
          <cell r="H10">
            <v>26</v>
          </cell>
          <cell r="I10">
            <v>10</v>
          </cell>
          <cell r="J10">
            <v>26</v>
          </cell>
          <cell r="K10">
            <v>10</v>
          </cell>
          <cell r="L10">
            <v>26</v>
          </cell>
          <cell r="M10">
            <v>10</v>
          </cell>
          <cell r="N10">
            <v>26</v>
          </cell>
          <cell r="Q10">
            <v>10</v>
          </cell>
          <cell r="R10">
            <v>26</v>
          </cell>
        </row>
        <row r="11">
          <cell r="E11">
            <v>11</v>
          </cell>
          <cell r="F11">
            <v>24</v>
          </cell>
          <cell r="G11">
            <v>11</v>
          </cell>
          <cell r="H11">
            <v>24</v>
          </cell>
          <cell r="I11">
            <v>11</v>
          </cell>
          <cell r="J11">
            <v>24</v>
          </cell>
          <cell r="K11">
            <v>11</v>
          </cell>
          <cell r="L11">
            <v>24</v>
          </cell>
          <cell r="M11">
            <v>11</v>
          </cell>
          <cell r="N11">
            <v>24</v>
          </cell>
          <cell r="Q11">
            <v>11</v>
          </cell>
          <cell r="R11">
            <v>24</v>
          </cell>
        </row>
        <row r="12">
          <cell r="E12">
            <v>12</v>
          </cell>
          <cell r="F12">
            <v>22</v>
          </cell>
          <cell r="G12">
            <v>12</v>
          </cell>
          <cell r="H12">
            <v>22</v>
          </cell>
          <cell r="I12">
            <v>12</v>
          </cell>
          <cell r="J12">
            <v>22</v>
          </cell>
          <cell r="K12">
            <v>12</v>
          </cell>
          <cell r="L12">
            <v>22</v>
          </cell>
          <cell r="M12">
            <v>12</v>
          </cell>
          <cell r="N12">
            <v>22</v>
          </cell>
          <cell r="Q12">
            <v>12</v>
          </cell>
          <cell r="R12">
            <v>22</v>
          </cell>
        </row>
        <row r="13">
          <cell r="E13">
            <v>13</v>
          </cell>
          <cell r="F13">
            <v>20</v>
          </cell>
          <cell r="G13">
            <v>13</v>
          </cell>
          <cell r="H13">
            <v>20</v>
          </cell>
          <cell r="I13">
            <v>13</v>
          </cell>
          <cell r="J13">
            <v>20</v>
          </cell>
          <cell r="K13">
            <v>13</v>
          </cell>
          <cell r="L13">
            <v>20</v>
          </cell>
          <cell r="M13">
            <v>13</v>
          </cell>
          <cell r="N13">
            <v>20</v>
          </cell>
          <cell r="Q13">
            <v>13</v>
          </cell>
          <cell r="R13">
            <v>20</v>
          </cell>
        </row>
        <row r="14">
          <cell r="E14">
            <v>14</v>
          </cell>
          <cell r="F14">
            <v>18</v>
          </cell>
          <cell r="G14">
            <v>14</v>
          </cell>
          <cell r="H14">
            <v>18</v>
          </cell>
          <cell r="I14">
            <v>14</v>
          </cell>
          <cell r="J14">
            <v>18</v>
          </cell>
          <cell r="K14">
            <v>14</v>
          </cell>
          <cell r="L14">
            <v>18</v>
          </cell>
          <cell r="M14">
            <v>14</v>
          </cell>
          <cell r="N14">
            <v>18</v>
          </cell>
          <cell r="Q14">
            <v>14</v>
          </cell>
          <cell r="R14">
            <v>18</v>
          </cell>
        </row>
        <row r="15">
          <cell r="E15">
            <v>15</v>
          </cell>
          <cell r="F15">
            <v>16</v>
          </cell>
          <cell r="G15">
            <v>15</v>
          </cell>
          <cell r="H15">
            <v>16</v>
          </cell>
          <cell r="I15">
            <v>15</v>
          </cell>
          <cell r="J15">
            <v>16</v>
          </cell>
          <cell r="K15">
            <v>15</v>
          </cell>
          <cell r="L15">
            <v>16</v>
          </cell>
          <cell r="M15">
            <v>15</v>
          </cell>
          <cell r="N15">
            <v>16</v>
          </cell>
          <cell r="Q15">
            <v>15</v>
          </cell>
          <cell r="R15">
            <v>16</v>
          </cell>
        </row>
        <row r="16">
          <cell r="E16">
            <v>16</v>
          </cell>
          <cell r="F16">
            <v>15</v>
          </cell>
          <cell r="G16">
            <v>16</v>
          </cell>
          <cell r="H16">
            <v>15</v>
          </cell>
          <cell r="I16">
            <v>16</v>
          </cell>
          <cell r="J16">
            <v>15</v>
          </cell>
          <cell r="K16">
            <v>16</v>
          </cell>
          <cell r="L16">
            <v>15</v>
          </cell>
          <cell r="M16">
            <v>16</v>
          </cell>
          <cell r="N16">
            <v>15</v>
          </cell>
          <cell r="Q16">
            <v>16</v>
          </cell>
          <cell r="R16">
            <v>15</v>
          </cell>
        </row>
        <row r="17">
          <cell r="E17">
            <v>17</v>
          </cell>
          <cell r="F17">
            <v>14</v>
          </cell>
          <cell r="G17">
            <v>17</v>
          </cell>
          <cell r="H17">
            <v>14</v>
          </cell>
          <cell r="I17">
            <v>17</v>
          </cell>
          <cell r="J17">
            <v>14</v>
          </cell>
          <cell r="K17">
            <v>17</v>
          </cell>
          <cell r="L17">
            <v>14</v>
          </cell>
          <cell r="M17">
            <v>17</v>
          </cell>
          <cell r="N17">
            <v>14</v>
          </cell>
          <cell r="Q17">
            <v>17</v>
          </cell>
          <cell r="R17">
            <v>14</v>
          </cell>
        </row>
        <row r="18">
          <cell r="E18">
            <v>18</v>
          </cell>
          <cell r="F18">
            <v>13</v>
          </cell>
          <cell r="G18">
            <v>18</v>
          </cell>
          <cell r="H18">
            <v>13</v>
          </cell>
          <cell r="I18">
            <v>18</v>
          </cell>
          <cell r="J18">
            <v>13</v>
          </cell>
          <cell r="K18">
            <v>18</v>
          </cell>
          <cell r="L18">
            <v>13</v>
          </cell>
          <cell r="M18">
            <v>18</v>
          </cell>
          <cell r="N18">
            <v>13</v>
          </cell>
          <cell r="Q18">
            <v>18</v>
          </cell>
          <cell r="R18">
            <v>13</v>
          </cell>
        </row>
        <row r="19">
          <cell r="E19">
            <v>19</v>
          </cell>
          <cell r="F19">
            <v>12</v>
          </cell>
          <cell r="G19">
            <v>19</v>
          </cell>
          <cell r="H19">
            <v>12</v>
          </cell>
          <cell r="I19">
            <v>19</v>
          </cell>
          <cell r="J19">
            <v>12</v>
          </cell>
          <cell r="K19">
            <v>19</v>
          </cell>
          <cell r="L19">
            <v>12</v>
          </cell>
          <cell r="M19">
            <v>19</v>
          </cell>
          <cell r="N19">
            <v>12</v>
          </cell>
          <cell r="Q19">
            <v>19</v>
          </cell>
          <cell r="R19">
            <v>12</v>
          </cell>
        </row>
        <row r="20">
          <cell r="E20">
            <v>20</v>
          </cell>
          <cell r="F20">
            <v>11</v>
          </cell>
          <cell r="G20">
            <v>20</v>
          </cell>
          <cell r="H20">
            <v>11</v>
          </cell>
          <cell r="I20">
            <v>20</v>
          </cell>
          <cell r="J20">
            <v>11</v>
          </cell>
          <cell r="K20">
            <v>20</v>
          </cell>
          <cell r="L20">
            <v>11</v>
          </cell>
          <cell r="M20">
            <v>20</v>
          </cell>
          <cell r="N20">
            <v>11</v>
          </cell>
          <cell r="Q20">
            <v>20</v>
          </cell>
          <cell r="R20">
            <v>11</v>
          </cell>
        </row>
        <row r="21">
          <cell r="E21">
            <v>21</v>
          </cell>
          <cell r="F21">
            <v>10</v>
          </cell>
          <cell r="G21">
            <v>21</v>
          </cell>
          <cell r="H21">
            <v>10</v>
          </cell>
          <cell r="I21">
            <v>21</v>
          </cell>
          <cell r="J21">
            <v>10</v>
          </cell>
          <cell r="K21">
            <v>21</v>
          </cell>
          <cell r="L21">
            <v>10</v>
          </cell>
          <cell r="M21">
            <v>21</v>
          </cell>
          <cell r="N21">
            <v>10</v>
          </cell>
          <cell r="Q21">
            <v>21</v>
          </cell>
          <cell r="R21">
            <v>10</v>
          </cell>
        </row>
        <row r="22">
          <cell r="E22">
            <v>22</v>
          </cell>
          <cell r="F22">
            <v>9</v>
          </cell>
          <cell r="G22">
            <v>22</v>
          </cell>
          <cell r="H22">
            <v>9</v>
          </cell>
          <cell r="I22">
            <v>22</v>
          </cell>
          <cell r="J22">
            <v>9</v>
          </cell>
          <cell r="K22">
            <v>22</v>
          </cell>
          <cell r="L22">
            <v>9</v>
          </cell>
          <cell r="M22">
            <v>22</v>
          </cell>
          <cell r="N22">
            <v>9</v>
          </cell>
          <cell r="Q22">
            <v>22</v>
          </cell>
          <cell r="R22">
            <v>9</v>
          </cell>
        </row>
        <row r="23">
          <cell r="E23">
            <v>23</v>
          </cell>
          <cell r="F23">
            <v>8</v>
          </cell>
          <cell r="G23">
            <v>23</v>
          </cell>
          <cell r="H23">
            <v>8</v>
          </cell>
          <cell r="I23">
            <v>23</v>
          </cell>
          <cell r="J23">
            <v>8</v>
          </cell>
          <cell r="K23">
            <v>23</v>
          </cell>
          <cell r="L23">
            <v>8</v>
          </cell>
          <cell r="M23">
            <v>23</v>
          </cell>
          <cell r="N23">
            <v>8</v>
          </cell>
          <cell r="Q23">
            <v>23</v>
          </cell>
          <cell r="R23">
            <v>8</v>
          </cell>
        </row>
        <row r="24">
          <cell r="E24">
            <v>24</v>
          </cell>
          <cell r="F24">
            <v>7</v>
          </cell>
          <cell r="G24">
            <v>24</v>
          </cell>
          <cell r="H24">
            <v>7</v>
          </cell>
          <cell r="I24">
            <v>24</v>
          </cell>
          <cell r="J24">
            <v>7</v>
          </cell>
          <cell r="K24">
            <v>24</v>
          </cell>
          <cell r="L24">
            <v>7</v>
          </cell>
          <cell r="M24">
            <v>24</v>
          </cell>
          <cell r="N24">
            <v>7</v>
          </cell>
          <cell r="Q24">
            <v>24</v>
          </cell>
          <cell r="R24">
            <v>7</v>
          </cell>
        </row>
        <row r="25">
          <cell r="E25">
            <v>25</v>
          </cell>
          <cell r="F25">
            <v>6</v>
          </cell>
          <cell r="G25">
            <v>25</v>
          </cell>
          <cell r="H25">
            <v>6</v>
          </cell>
          <cell r="I25">
            <v>25</v>
          </cell>
          <cell r="J25">
            <v>6</v>
          </cell>
          <cell r="K25">
            <v>25</v>
          </cell>
          <cell r="L25">
            <v>6</v>
          </cell>
          <cell r="M25">
            <v>25</v>
          </cell>
          <cell r="N25">
            <v>6</v>
          </cell>
          <cell r="Q25">
            <v>25</v>
          </cell>
          <cell r="R25">
            <v>6</v>
          </cell>
        </row>
        <row r="26">
          <cell r="E26">
            <v>26</v>
          </cell>
          <cell r="F26">
            <v>5</v>
          </cell>
          <cell r="G26">
            <v>26</v>
          </cell>
          <cell r="H26">
            <v>5</v>
          </cell>
          <cell r="I26">
            <v>26</v>
          </cell>
          <cell r="J26">
            <v>5</v>
          </cell>
          <cell r="K26">
            <v>26</v>
          </cell>
          <cell r="L26">
            <v>5</v>
          </cell>
          <cell r="M26">
            <v>26</v>
          </cell>
          <cell r="N26">
            <v>5</v>
          </cell>
          <cell r="Q26">
            <v>26</v>
          </cell>
          <cell r="R26">
            <v>5</v>
          </cell>
        </row>
        <row r="27">
          <cell r="E27">
            <v>27</v>
          </cell>
          <cell r="F27">
            <v>4</v>
          </cell>
          <cell r="G27">
            <v>27</v>
          </cell>
          <cell r="H27">
            <v>4</v>
          </cell>
          <cell r="I27">
            <v>27</v>
          </cell>
          <cell r="J27">
            <v>4</v>
          </cell>
          <cell r="K27">
            <v>27</v>
          </cell>
          <cell r="L27">
            <v>4</v>
          </cell>
          <cell r="M27">
            <v>27</v>
          </cell>
          <cell r="N27">
            <v>4</v>
          </cell>
          <cell r="Q27">
            <v>27</v>
          </cell>
          <cell r="R27">
            <v>4</v>
          </cell>
        </row>
        <row r="28">
          <cell r="E28">
            <v>28</v>
          </cell>
          <cell r="F28">
            <v>3</v>
          </cell>
          <cell r="G28">
            <v>28</v>
          </cell>
          <cell r="H28">
            <v>3</v>
          </cell>
          <cell r="I28">
            <v>28</v>
          </cell>
          <cell r="J28">
            <v>3</v>
          </cell>
          <cell r="K28">
            <v>28</v>
          </cell>
          <cell r="L28">
            <v>3</v>
          </cell>
          <cell r="M28">
            <v>28</v>
          </cell>
          <cell r="N28">
            <v>3</v>
          </cell>
          <cell r="Q28">
            <v>28</v>
          </cell>
          <cell r="R28">
            <v>3</v>
          </cell>
        </row>
        <row r="29">
          <cell r="E29">
            <v>29</v>
          </cell>
          <cell r="F29">
            <v>2</v>
          </cell>
          <cell r="G29">
            <v>29</v>
          </cell>
          <cell r="H29">
            <v>2</v>
          </cell>
          <cell r="I29">
            <v>29</v>
          </cell>
          <cell r="J29">
            <v>2</v>
          </cell>
          <cell r="K29">
            <v>29</v>
          </cell>
          <cell r="L29">
            <v>2</v>
          </cell>
          <cell r="M29">
            <v>29</v>
          </cell>
          <cell r="N29">
            <v>2</v>
          </cell>
          <cell r="Q29">
            <v>29</v>
          </cell>
          <cell r="R29">
            <v>2</v>
          </cell>
        </row>
        <row r="30">
          <cell r="E30">
            <v>30</v>
          </cell>
          <cell r="F30">
            <v>1</v>
          </cell>
          <cell r="G30">
            <v>30</v>
          </cell>
          <cell r="H30">
            <v>1</v>
          </cell>
          <cell r="I30">
            <v>30</v>
          </cell>
          <cell r="J30">
            <v>1</v>
          </cell>
          <cell r="K30">
            <v>30</v>
          </cell>
          <cell r="L30">
            <v>1</v>
          </cell>
          <cell r="M30">
            <v>30</v>
          </cell>
          <cell r="N30">
            <v>1</v>
          </cell>
          <cell r="Q30">
            <v>30</v>
          </cell>
          <cell r="R3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4"/>
  <sheetViews>
    <sheetView tabSelected="1" topLeftCell="A10" zoomScaleNormal="100" workbookViewId="0">
      <selection activeCell="C39" sqref="C39"/>
    </sheetView>
  </sheetViews>
  <sheetFormatPr defaultRowHeight="13.8" x14ac:dyDescent="0.3"/>
  <cols>
    <col min="1" max="1" width="3.77734375" customWidth="1"/>
    <col min="2" max="2" width="5.6640625" style="42" customWidth="1"/>
    <col min="3" max="3" width="7.33203125" customWidth="1"/>
    <col min="4" max="4" width="9.21875" customWidth="1"/>
    <col min="5" max="5" width="7.109375" style="47" customWidth="1"/>
    <col min="6" max="6" width="7.5546875" style="42" customWidth="1"/>
    <col min="7" max="7" width="4.88671875" style="62" customWidth="1"/>
    <col min="8" max="8" width="7.33203125" customWidth="1"/>
    <col min="9" max="9" width="4.88671875" customWidth="1"/>
    <col min="10" max="10" width="7.33203125" customWidth="1"/>
    <col min="11" max="11" width="4.88671875" style="62" customWidth="1"/>
    <col min="12" max="12" width="7.33203125" customWidth="1"/>
    <col min="13" max="13" width="4.88671875" style="62" customWidth="1"/>
    <col min="14" max="14" width="7.33203125" customWidth="1"/>
    <col min="15" max="15" width="4.88671875" style="62" customWidth="1"/>
    <col min="16" max="16" width="7.33203125" customWidth="1"/>
    <col min="17" max="17" width="4.88671875" style="62" customWidth="1"/>
    <col min="18" max="18" width="7.33203125" style="1" customWidth="1"/>
    <col min="19" max="19" width="4.88671875" style="128" customWidth="1"/>
    <col min="20" max="20" width="7.33203125" style="1" customWidth="1"/>
    <col min="21" max="21" width="4.88671875" style="5" customWidth="1"/>
    <col min="22" max="22" width="7.33203125" style="1" customWidth="1"/>
    <col min="23" max="23" width="4.88671875" customWidth="1"/>
    <col min="24" max="24" width="7.33203125" customWidth="1"/>
  </cols>
  <sheetData>
    <row r="1" spans="1:27" x14ac:dyDescent="0.3">
      <c r="A1" s="203" t="s">
        <v>221</v>
      </c>
      <c r="B1" s="203"/>
      <c r="C1" s="203"/>
      <c r="D1" s="203"/>
      <c r="F1" s="98"/>
      <c r="G1" s="147"/>
      <c r="H1" s="16"/>
      <c r="I1" s="19"/>
      <c r="J1" s="16"/>
      <c r="K1" s="66"/>
      <c r="L1" s="16"/>
      <c r="M1" s="66"/>
      <c r="N1" s="16"/>
      <c r="O1" s="60"/>
      <c r="P1" s="16"/>
      <c r="Q1" s="66"/>
      <c r="R1" s="18"/>
      <c r="U1" s="28"/>
      <c r="V1" s="39"/>
      <c r="W1" s="19"/>
      <c r="X1" s="16"/>
    </row>
    <row r="2" spans="1:27" x14ac:dyDescent="0.3">
      <c r="A2" s="202"/>
      <c r="B2" s="202"/>
      <c r="C2" s="202"/>
      <c r="D2" s="202"/>
      <c r="F2" s="98" t="s">
        <v>12</v>
      </c>
      <c r="G2" s="216" t="s">
        <v>173</v>
      </c>
      <c r="H2" s="207"/>
      <c r="I2" s="213" t="s">
        <v>174</v>
      </c>
      <c r="J2" s="207"/>
      <c r="K2" s="210" t="s">
        <v>299</v>
      </c>
      <c r="L2" s="211"/>
      <c r="M2" s="210" t="s">
        <v>300</v>
      </c>
      <c r="N2" s="211"/>
      <c r="O2" s="213" t="s">
        <v>446</v>
      </c>
      <c r="P2" s="207"/>
      <c r="Q2" s="212" t="s">
        <v>447</v>
      </c>
      <c r="R2" s="212"/>
      <c r="S2" s="204" t="s">
        <v>301</v>
      </c>
      <c r="T2" s="205"/>
      <c r="U2" s="204" t="s">
        <v>302</v>
      </c>
      <c r="V2" s="205"/>
      <c r="W2" s="213" t="s">
        <v>7</v>
      </c>
      <c r="X2" s="207"/>
    </row>
    <row r="3" spans="1:27" x14ac:dyDescent="0.3">
      <c r="A3" s="202"/>
      <c r="B3" s="202"/>
      <c r="C3" s="202"/>
      <c r="D3" s="202"/>
      <c r="F3" s="98" t="s">
        <v>13</v>
      </c>
      <c r="G3" s="217">
        <v>43085</v>
      </c>
      <c r="H3" s="207"/>
      <c r="I3" s="214">
        <v>43086</v>
      </c>
      <c r="J3" s="207"/>
      <c r="K3" s="214">
        <v>43114</v>
      </c>
      <c r="L3" s="207"/>
      <c r="M3" s="206">
        <v>43115</v>
      </c>
      <c r="N3" s="207"/>
      <c r="O3" s="208">
        <v>43126</v>
      </c>
      <c r="P3" s="209"/>
      <c r="Q3" s="208">
        <v>43127</v>
      </c>
      <c r="R3" s="209"/>
      <c r="S3" s="206">
        <v>43141</v>
      </c>
      <c r="T3" s="207"/>
      <c r="U3" s="206">
        <v>43142</v>
      </c>
      <c r="V3" s="207"/>
      <c r="W3" s="214" t="s">
        <v>298</v>
      </c>
      <c r="X3" s="219"/>
      <c r="Y3" s="138" t="s">
        <v>11</v>
      </c>
    </row>
    <row r="4" spans="1:27" x14ac:dyDescent="0.3">
      <c r="A4" s="202"/>
      <c r="B4" s="202"/>
      <c r="C4" s="202"/>
      <c r="D4" s="202"/>
      <c r="F4" s="98" t="s">
        <v>14</v>
      </c>
      <c r="G4" s="216" t="s">
        <v>30</v>
      </c>
      <c r="H4" s="207"/>
      <c r="I4" s="213" t="s">
        <v>17</v>
      </c>
      <c r="J4" s="207"/>
      <c r="K4" s="213" t="s">
        <v>17</v>
      </c>
      <c r="L4" s="207"/>
      <c r="M4" s="215" t="s">
        <v>30</v>
      </c>
      <c r="N4" s="207"/>
      <c r="O4" s="210" t="s">
        <v>30</v>
      </c>
      <c r="P4" s="211"/>
      <c r="Q4" s="210" t="s">
        <v>17</v>
      </c>
      <c r="R4" s="211"/>
      <c r="S4" s="204" t="s">
        <v>30</v>
      </c>
      <c r="T4" s="205"/>
      <c r="U4" s="204" t="s">
        <v>17</v>
      </c>
      <c r="V4" s="205"/>
      <c r="W4" s="213" t="s">
        <v>296</v>
      </c>
      <c r="X4" s="207"/>
    </row>
    <row r="5" spans="1:27" x14ac:dyDescent="0.3">
      <c r="A5" s="202"/>
      <c r="B5" s="202"/>
      <c r="C5" s="202"/>
      <c r="D5" s="202"/>
      <c r="F5" s="98" t="s">
        <v>15</v>
      </c>
      <c r="G5" s="216" t="s">
        <v>18</v>
      </c>
      <c r="H5" s="207"/>
      <c r="I5" s="213" t="s">
        <v>23</v>
      </c>
      <c r="J5" s="207"/>
      <c r="K5" s="213" t="s">
        <v>21</v>
      </c>
      <c r="L5" s="207"/>
      <c r="M5" s="215" t="s">
        <v>23</v>
      </c>
      <c r="N5" s="207"/>
      <c r="O5" s="210" t="s">
        <v>21</v>
      </c>
      <c r="P5" s="211"/>
      <c r="Q5" s="204" t="s">
        <v>23</v>
      </c>
      <c r="R5" s="205"/>
      <c r="S5" s="204" t="s">
        <v>18</v>
      </c>
      <c r="T5" s="205"/>
      <c r="U5" s="204" t="s">
        <v>23</v>
      </c>
      <c r="V5" s="205"/>
      <c r="W5" s="213" t="s">
        <v>297</v>
      </c>
      <c r="X5" s="207"/>
    </row>
    <row r="6" spans="1:27" x14ac:dyDescent="0.3">
      <c r="A6" s="202"/>
      <c r="B6" s="202"/>
      <c r="C6" s="202"/>
      <c r="D6" s="202"/>
      <c r="F6" s="98" t="s">
        <v>16</v>
      </c>
      <c r="G6" s="218" t="s">
        <v>303</v>
      </c>
      <c r="H6" s="205"/>
      <c r="I6" s="213" t="s">
        <v>304</v>
      </c>
      <c r="J6" s="207"/>
      <c r="K6" s="213" t="s">
        <v>115</v>
      </c>
      <c r="L6" s="207"/>
      <c r="M6" s="210" t="s">
        <v>305</v>
      </c>
      <c r="N6" s="211"/>
      <c r="O6" s="210" t="s">
        <v>24</v>
      </c>
      <c r="P6" s="211"/>
      <c r="Q6" s="213" t="s">
        <v>116</v>
      </c>
      <c r="R6" s="207"/>
      <c r="S6" s="204" t="s">
        <v>306</v>
      </c>
      <c r="T6" s="205"/>
      <c r="U6" s="204" t="s">
        <v>306</v>
      </c>
      <c r="V6" s="205"/>
      <c r="W6" s="213" t="s">
        <v>295</v>
      </c>
      <c r="X6" s="207"/>
    </row>
    <row r="7" spans="1:27" ht="12.75" customHeight="1" x14ac:dyDescent="0.3">
      <c r="A7" s="202"/>
      <c r="B7" s="202"/>
      <c r="C7" s="202"/>
      <c r="D7" s="202"/>
      <c r="F7" s="98"/>
      <c r="G7" s="147"/>
      <c r="H7" s="40" t="s">
        <v>11</v>
      </c>
      <c r="I7" s="20"/>
      <c r="J7" s="39"/>
      <c r="K7" s="92"/>
      <c r="L7" s="39"/>
      <c r="M7" s="122"/>
      <c r="N7" s="39"/>
      <c r="O7" s="127"/>
      <c r="P7" s="39"/>
      <c r="Q7" s="127"/>
      <c r="R7" s="39"/>
      <c r="S7" s="129"/>
      <c r="T7" s="39"/>
      <c r="U7" s="25"/>
      <c r="V7" s="39"/>
      <c r="W7" s="200"/>
      <c r="X7" s="201"/>
    </row>
    <row r="8" spans="1:27" ht="24" x14ac:dyDescent="0.25">
      <c r="A8" s="164" t="s">
        <v>0</v>
      </c>
      <c r="B8" s="163" t="s">
        <v>1</v>
      </c>
      <c r="C8" s="164" t="s">
        <v>2</v>
      </c>
      <c r="D8" s="164" t="s">
        <v>3</v>
      </c>
      <c r="E8" s="163" t="s">
        <v>4</v>
      </c>
      <c r="F8" s="170" t="s">
        <v>10</v>
      </c>
      <c r="G8" s="121" t="s">
        <v>19</v>
      </c>
      <c r="H8" s="69" t="s">
        <v>20</v>
      </c>
      <c r="I8" s="120" t="s">
        <v>22</v>
      </c>
      <c r="J8" s="69" t="s">
        <v>20</v>
      </c>
      <c r="K8" s="120" t="s">
        <v>22</v>
      </c>
      <c r="L8" s="69" t="s">
        <v>20</v>
      </c>
      <c r="M8" s="78" t="s">
        <v>22</v>
      </c>
      <c r="N8" s="69" t="s">
        <v>20</v>
      </c>
      <c r="O8" s="78" t="s">
        <v>22</v>
      </c>
      <c r="P8" s="69" t="s">
        <v>20</v>
      </c>
      <c r="Q8" s="78" t="s">
        <v>22</v>
      </c>
      <c r="R8" s="69" t="s">
        <v>20</v>
      </c>
      <c r="S8" s="78" t="s">
        <v>22</v>
      </c>
      <c r="T8" s="69" t="s">
        <v>20</v>
      </c>
      <c r="U8" s="78" t="s">
        <v>22</v>
      </c>
      <c r="V8" s="69" t="s">
        <v>20</v>
      </c>
      <c r="W8" s="78" t="s">
        <v>22</v>
      </c>
      <c r="X8" s="69" t="s">
        <v>20</v>
      </c>
    </row>
    <row r="9" spans="1:27" s="36" customFormat="1" ht="13.2" x14ac:dyDescent="0.25">
      <c r="A9" s="62">
        <v>1</v>
      </c>
      <c r="B9" s="43" t="s">
        <v>225</v>
      </c>
      <c r="C9" s="152" t="s">
        <v>46</v>
      </c>
      <c r="D9" s="152" t="s">
        <v>48</v>
      </c>
      <c r="E9" s="144" t="s">
        <v>169</v>
      </c>
      <c r="F9" s="96">
        <f>LARGE((H9,J9,L9,N9,P9,R9,T9,V9,X9),1)+LARGE((H9,J9,L9,N9,P9,R9,T9,V9,X9),2)+LARGE((H9,J9,L9,N9,P9,R9,T9,V9,X9),3)+LARGE((H9,J9,L9,N9,P9,R9,T9,V9,X9),4)+LARGE((H9,J9,L9,N9,P9,R9,T9,V9,X9),5)</f>
        <v>500</v>
      </c>
      <c r="G9" s="51">
        <v>1</v>
      </c>
      <c r="H9" s="52">
        <f>IF(G9="",0,LOOKUP(G9, (Points!A1:A30), (Points!B1:B30)))</f>
        <v>100</v>
      </c>
      <c r="I9" s="53">
        <v>1</v>
      </c>
      <c r="J9" s="52">
        <f>IF(I9="",0,LOOKUP(I9, (Points!C1:C30), (Points!D1:D30)))</f>
        <v>100</v>
      </c>
      <c r="K9" s="54">
        <v>1</v>
      </c>
      <c r="L9" s="52">
        <f>IF(K9="",0,LOOKUP(K9, (Points!E1:E30), (Points!F1:F30)))</f>
        <v>100</v>
      </c>
      <c r="M9" s="55">
        <v>1</v>
      </c>
      <c r="N9" s="52">
        <f>IF(M9="",0,LOOKUP(M9, (Points!G1:G30), (Points!H1:H30)))</f>
        <v>100</v>
      </c>
      <c r="O9" s="56">
        <v>1</v>
      </c>
      <c r="P9" s="52">
        <f>IF(O9="",0,LOOKUP(O9, (Points!I1:I30), (Points!J1:J30)))</f>
        <v>100</v>
      </c>
      <c r="Q9" s="55">
        <v>1</v>
      </c>
      <c r="R9" s="52">
        <f>IF(Q9="",0,LOOKUP(Q9, (Points!K1:K30), (Points!L1:L30)))</f>
        <v>100</v>
      </c>
      <c r="S9" s="75">
        <v>3</v>
      </c>
      <c r="T9" s="52">
        <f>IF(S9="",0,LOOKUP(S9, (Points!M1:M45), (Points!N1:N45)))</f>
        <v>60</v>
      </c>
      <c r="U9" s="75">
        <v>5</v>
      </c>
      <c r="V9" s="52">
        <f>IF(U9="",0,LOOKUP(U9, (Points!O1:O43), (Points!P1:P43)))</f>
        <v>45</v>
      </c>
      <c r="W9" s="176"/>
      <c r="X9" s="139">
        <f>IF(W9="",0,LOOKUP(W9, (Points!Q1:Q1), (Points!R1:R1)))</f>
        <v>0</v>
      </c>
      <c r="AA9" s="36" t="s">
        <v>11</v>
      </c>
    </row>
    <row r="10" spans="1:27" s="36" customFormat="1" ht="13.2" x14ac:dyDescent="0.25">
      <c r="A10" s="62">
        <v>2</v>
      </c>
      <c r="B10" s="43" t="s">
        <v>225</v>
      </c>
      <c r="C10" s="152" t="s">
        <v>55</v>
      </c>
      <c r="D10" s="152" t="s">
        <v>56</v>
      </c>
      <c r="E10" s="144" t="s">
        <v>169</v>
      </c>
      <c r="F10" s="132">
        <f>LARGE((H10,J10,L10,N10,P10,R10,T10,V10,X10),1)+LARGE((H10,J10,L10,N10,P10,R10,T10,V10,X10),2)+LARGE((H10,J10,L10,N10,P10,R10,T10,V10,X10),3)+LARGE((H10,J10,L10,N10,P10,R10,T10,V10,X10),4)+LARGE((H10,J10,L10,N10,P10,R10,T10,V10,X10),5)</f>
        <v>400</v>
      </c>
      <c r="G10" s="147">
        <v>6</v>
      </c>
      <c r="H10" s="52">
        <f>IF(G10="",0,LOOKUP(G10, (Points!A1:A45), (Points!B1:B45)))</f>
        <v>40</v>
      </c>
      <c r="I10" s="57">
        <v>2</v>
      </c>
      <c r="J10" s="52">
        <f>IF(I10="",0,LOOKUP(I10, (Points!C1:C45), (Points!D1:D45)))</f>
        <v>80</v>
      </c>
      <c r="K10" s="57">
        <v>3</v>
      </c>
      <c r="L10" s="52">
        <f>IF(K10="",0,LOOKUP(K10, (Points!E1:E45), (Points!F1:F45)))</f>
        <v>60</v>
      </c>
      <c r="M10" s="75">
        <v>2</v>
      </c>
      <c r="N10" s="52">
        <f>IF(M10="",0,LOOKUP(M10, (Points!G1:G45), (Points!H1:H45)))</f>
        <v>80</v>
      </c>
      <c r="O10" s="75">
        <v>5</v>
      </c>
      <c r="P10" s="52">
        <f>IF(O10="",0,LOOKUP(O10, (Points!I1:I45), (Points!J1:J45)))</f>
        <v>45</v>
      </c>
      <c r="Q10" s="75">
        <v>2</v>
      </c>
      <c r="R10" s="52">
        <f>IF(Q10="",0,LOOKUP(Q10, (Points!K1:K45), (Points!L1:L45)))</f>
        <v>80</v>
      </c>
      <c r="S10" s="48">
        <v>2</v>
      </c>
      <c r="T10" s="52">
        <f>IF(S10="",0,LOOKUP(S10, (Points!M1:M33), (Points!N1:N33)))</f>
        <v>80</v>
      </c>
      <c r="U10" s="48">
        <v>2</v>
      </c>
      <c r="V10" s="52">
        <f>IF(U10="",0,LOOKUP(U10, (Points!O1:O30), (Points!P1:P30)))</f>
        <v>80</v>
      </c>
      <c r="W10" s="57"/>
      <c r="X10" s="139">
        <f>IF(W10="",0,LOOKUP(W10, (Points!Q1:Q5), (Points!R1:R5)))</f>
        <v>0</v>
      </c>
    </row>
    <row r="11" spans="1:27" s="36" customFormat="1" ht="13.2" x14ac:dyDescent="0.25">
      <c r="A11" s="62">
        <v>3</v>
      </c>
      <c r="B11" s="44" t="s">
        <v>225</v>
      </c>
      <c r="C11" s="80" t="s">
        <v>401</v>
      </c>
      <c r="D11" s="80" t="s">
        <v>283</v>
      </c>
      <c r="E11" s="83" t="s">
        <v>6</v>
      </c>
      <c r="F11" s="132">
        <f>LARGE((H11,J11,L11,N11,P11,R11,T11,V11,X11),1)+LARGE((H11,J11,L11,N11,P11,R11,T11,V11,X11),2)+LARGE((H11,J11,L11,N11,P11,R11,T11,V11,X11),3)+LARGE((H11,J11,L11,N11,P11,R11,T11,V11,X11),4)+LARGE((H11,J11,L11,N11,P11,R11,T11,V11,X11),5)</f>
        <v>350</v>
      </c>
      <c r="G11" s="51">
        <v>8</v>
      </c>
      <c r="H11" s="52">
        <f>IF(G11="",0,LOOKUP(G11, (Points!A1:A35), (Points!B1:B35)))</f>
        <v>32</v>
      </c>
      <c r="I11" s="53">
        <v>6</v>
      </c>
      <c r="J11" s="116">
        <f>IF(I11="",0,LOOKUP(I11, (Points!C1:C30), (Points!D1:D30)))</f>
        <v>40</v>
      </c>
      <c r="K11" s="54">
        <v>2</v>
      </c>
      <c r="L11" s="52">
        <f>IF(K11="",0,LOOKUP(K11, (Points!E1:E32), (Points!F1:F32)))</f>
        <v>80</v>
      </c>
      <c r="M11" s="55">
        <v>7</v>
      </c>
      <c r="N11" s="52">
        <f>IF(M11="",0,LOOKUP(M11, (Points!G4:G33), (Points!H4:H33)))</f>
        <v>36</v>
      </c>
      <c r="O11" s="56">
        <v>4</v>
      </c>
      <c r="P11" s="52">
        <f>IF(O11="",0,LOOKUP(O11, (Points!I2:I31), (Points!J2:J31)))</f>
        <v>50</v>
      </c>
      <c r="Q11" s="55">
        <v>3</v>
      </c>
      <c r="R11" s="52">
        <f>IF(Q11="",0,LOOKUP(Q11, (Points!K1:K31), (Points!L1:L31)))</f>
        <v>60</v>
      </c>
      <c r="S11" s="48">
        <v>1</v>
      </c>
      <c r="T11" s="52">
        <f>IF(S11="",0,LOOKUP(S11, (Points!M1:M32), (Points!N1:N32)))</f>
        <v>100</v>
      </c>
      <c r="U11" s="75">
        <v>3</v>
      </c>
      <c r="V11" s="52">
        <f>IF(U11="",0,LOOKUP(U11, (Points!O1:O35), (Points!P1:P35)))</f>
        <v>60</v>
      </c>
      <c r="W11" s="182"/>
      <c r="X11" s="139">
        <f>IF(W11="",0,LOOKUP(W11, (Points!Q3:Q3), (Points!R3:R3)))</f>
        <v>0</v>
      </c>
    </row>
    <row r="12" spans="1:27" s="36" customFormat="1" ht="13.2" x14ac:dyDescent="0.25">
      <c r="A12" s="62">
        <v>4</v>
      </c>
      <c r="B12" s="44" t="s">
        <v>225</v>
      </c>
      <c r="C12" s="152" t="s">
        <v>57</v>
      </c>
      <c r="D12" s="152" t="s">
        <v>58</v>
      </c>
      <c r="E12" s="144" t="s">
        <v>169</v>
      </c>
      <c r="F12" s="132">
        <f>LARGE((H12,J12,L12,N12,P12,R12,T12,V12,X12),1)+LARGE((H12,J12,L12,N12,P12,R12,T12,V12,X12),2)+LARGE((H12,J12,L12,N12,P12,R12,T12,V12,X12),3)+LARGE((H12,J12,L12,N12,P12,R12,T12,V12,X12),4)+LARGE((H12,J12,L12,N12,P12,R12,T12,V12,X12),5)</f>
        <v>340</v>
      </c>
      <c r="G12" s="51">
        <v>3</v>
      </c>
      <c r="H12" s="52">
        <f>IF(G12="",0,LOOKUP(G12, (Points!A1:A58), (Points!B1:B58)))</f>
        <v>60</v>
      </c>
      <c r="I12" s="57">
        <v>4</v>
      </c>
      <c r="J12" s="52">
        <f>IF(I12="",0,LOOKUP(I12, (Points!C1:C49), (Points!D1:D49)))</f>
        <v>50</v>
      </c>
      <c r="K12" s="57">
        <v>5</v>
      </c>
      <c r="L12" s="52">
        <f>IF(K12="",0,LOOKUP(K12, (Points!E1:E46), (Points!F1:F46)))</f>
        <v>45</v>
      </c>
      <c r="M12" s="75">
        <v>6</v>
      </c>
      <c r="N12" s="52">
        <f>IF(M12="",0,LOOKUP(M12, (Points!G1:G59), (Points!H1:H59)))</f>
        <v>40</v>
      </c>
      <c r="O12" s="75">
        <v>2</v>
      </c>
      <c r="P12" s="52">
        <f>IF(O12="",0,LOOKUP(O12, (Points!I2:I49), (Points!J2:J49)))</f>
        <v>80</v>
      </c>
      <c r="Q12" s="75">
        <v>4</v>
      </c>
      <c r="R12" s="52">
        <f>IF(Q12="",0,LOOKUP(Q12, (Points!K2:K49), (Points!L2:L49)))</f>
        <v>50</v>
      </c>
      <c r="S12" s="48">
        <v>4</v>
      </c>
      <c r="T12" s="52">
        <f>IF(S12="",0,LOOKUP(S12, (Points!M1:M30), (Points!N1:N30)))</f>
        <v>50</v>
      </c>
      <c r="U12" s="48">
        <v>1</v>
      </c>
      <c r="V12" s="52">
        <f>IF(U12="",0,LOOKUP(U12, (Points!O1:O30), (Points!P1:P30)))</f>
        <v>100</v>
      </c>
      <c r="W12" s="189"/>
      <c r="X12" s="139">
        <f>IF(W12="",0,LOOKUP(W12, (Points!Q4:Q4), (Points!R4:R4)))</f>
        <v>0</v>
      </c>
    </row>
    <row r="13" spans="1:27" s="36" customFormat="1" ht="13.2" x14ac:dyDescent="0.25">
      <c r="A13" s="62">
        <v>5</v>
      </c>
      <c r="B13" s="43" t="s">
        <v>225</v>
      </c>
      <c r="C13" s="152" t="s">
        <v>52</v>
      </c>
      <c r="D13" s="152" t="s">
        <v>53</v>
      </c>
      <c r="E13" s="144" t="s">
        <v>169</v>
      </c>
      <c r="F13" s="132">
        <f>LARGE((H13,J13,L13,N13,P13,R13,T13,V13,X13),1)+LARGE((H13,J13,L13,N13,P13,R13,T13,V13,X13),2)+LARGE((H13,J13,L13,N13,P13,R13,T13,V13,X13),3)+LARGE((H13,J13,L13,N13,P13,R13,T13,V13,X13),4)+LARGE((H13,J13,L13,N13,P13,R13,T13,V13,X13),5)</f>
        <v>275</v>
      </c>
      <c r="G13" s="51">
        <v>2</v>
      </c>
      <c r="H13" s="52">
        <f>IF(G13="",0,LOOKUP(G13, (Points!A1:A30), (Points!B1:B30)))</f>
        <v>80</v>
      </c>
      <c r="I13" s="53">
        <v>3</v>
      </c>
      <c r="J13" s="52">
        <f>IF(I13="",0,LOOKUP(I13, (Points!C1:C30), (Points!D1:D30)))</f>
        <v>60</v>
      </c>
      <c r="K13" s="54">
        <v>4</v>
      </c>
      <c r="L13" s="52">
        <f>IF(K13="",0,LOOKUP(K13, (Points!E1:E30), (Points!F1:F30)))</f>
        <v>50</v>
      </c>
      <c r="M13" s="55">
        <v>5</v>
      </c>
      <c r="N13" s="52">
        <f>IF(M13="",0,LOOKUP(M13, (Points!G1:G30), (Points!H1:H30)))</f>
        <v>45</v>
      </c>
      <c r="O13" s="56">
        <v>7</v>
      </c>
      <c r="P13" s="52">
        <f>IF(O13="",0,LOOKUP(O13, (Points!I1:I30), (Points!J1:J30)))</f>
        <v>36</v>
      </c>
      <c r="Q13" s="55">
        <v>6</v>
      </c>
      <c r="R13" s="52">
        <f>IF(Q13="",0,LOOKUP(Q13, (Points!K1:K30), (Points!L1:L30)))</f>
        <v>40</v>
      </c>
      <c r="S13" s="75">
        <v>7</v>
      </c>
      <c r="T13" s="52">
        <f>IF(S13="",0,LOOKUP(S13, (Points!M7:M36), (Points!N7:N36)))</f>
        <v>36</v>
      </c>
      <c r="U13" s="75">
        <v>8</v>
      </c>
      <c r="V13" s="52">
        <f>IF(U13="",0,LOOKUP(U13, (Points!O7:O36), (Points!P7:P36)))</f>
        <v>32</v>
      </c>
      <c r="W13" s="76"/>
      <c r="X13" s="139">
        <f>IF(W13="",0,LOOKUP(W13, (Points!Q5:Q5), (Points!R5:R5)))</f>
        <v>0</v>
      </c>
    </row>
    <row r="14" spans="1:27" s="36" customFormat="1" ht="13.2" x14ac:dyDescent="0.25">
      <c r="A14" s="62">
        <v>6</v>
      </c>
      <c r="B14" s="44" t="s">
        <v>225</v>
      </c>
      <c r="C14" s="146" t="s">
        <v>79</v>
      </c>
      <c r="D14" s="146" t="s">
        <v>80</v>
      </c>
      <c r="E14" s="87" t="s">
        <v>8</v>
      </c>
      <c r="F14" s="132">
        <f>LARGE((H14,J14,L14,N14,P14,R14,T14,V14,X14),1)+LARGE((H14,J14,L14,N14,P14,R14,T14,V14,X14),2)+LARGE((H14,J14,L14,N14,P14,R14,T14,V14,X14),3)+LARGE((H14,J14,L14,N14,P14,R14,T14,V14,X14),4)+LARGE((H14,J14,L14,N14,P14,R14,T14,V14,X14),5)</f>
        <v>265</v>
      </c>
      <c r="G14" s="51">
        <v>4</v>
      </c>
      <c r="H14" s="52">
        <f>IF(G14="",0,LOOKUP(G14, (Points!A1:A30), (Points!B1:B30)))</f>
        <v>50</v>
      </c>
      <c r="I14" s="53">
        <v>7</v>
      </c>
      <c r="J14" s="52">
        <f>IF(I14="",0,LOOKUP(I14, (Points!C1:C30), (Points!D1:D30)))</f>
        <v>36</v>
      </c>
      <c r="K14" s="54">
        <v>7</v>
      </c>
      <c r="L14" s="52">
        <f>IF(K14="",0,LOOKUP(K14, (Points!E1:E30), (Points!F1:F30)))</f>
        <v>36</v>
      </c>
      <c r="M14" s="55">
        <v>3</v>
      </c>
      <c r="N14" s="52">
        <f>IF(M14="",0,LOOKUP(M14, (Points!G1:G30), (Points!H1:H30)))</f>
        <v>60</v>
      </c>
      <c r="O14" s="56">
        <v>3</v>
      </c>
      <c r="P14" s="52">
        <f>IF(O14="",0,LOOKUP(O14, (Points!I1:I30), (Points!J1:J30)))</f>
        <v>60</v>
      </c>
      <c r="Q14" s="55">
        <v>7</v>
      </c>
      <c r="R14" s="52">
        <f>IF(Q14="",0,LOOKUP(Q14, (Points!K1:K30), (Points!L1:L30)))</f>
        <v>36</v>
      </c>
      <c r="S14" s="75">
        <v>5</v>
      </c>
      <c r="T14" s="52">
        <f>IF(S14="",0,LOOKUP(S14, (Points!M1:M34), (Points!N1:N34)))</f>
        <v>45</v>
      </c>
      <c r="U14" s="75">
        <v>4</v>
      </c>
      <c r="V14" s="52">
        <f>IF(U14="",0,LOOKUP(U14, (Points!O1:O40), (Points!P1:P40)))</f>
        <v>50</v>
      </c>
      <c r="W14" s="176"/>
      <c r="X14" s="139">
        <f>IF(W14="",0,LOOKUP(W14, (Points!Q2:Q3), (Points!R2:R3)))</f>
        <v>0</v>
      </c>
      <c r="Z14" s="35" t="s">
        <v>11</v>
      </c>
    </row>
    <row r="15" spans="1:27" s="36" customFormat="1" ht="13.2" x14ac:dyDescent="0.25">
      <c r="A15" s="62">
        <v>7</v>
      </c>
      <c r="B15" s="44" t="s">
        <v>225</v>
      </c>
      <c r="C15" s="80" t="s">
        <v>66</v>
      </c>
      <c r="D15" s="80" t="s">
        <v>67</v>
      </c>
      <c r="E15" s="159" t="s">
        <v>5</v>
      </c>
      <c r="F15" s="132">
        <f ca="1">LARGE((H15,J15,L15,N15,P15,R15,T15,V15,X15),1)+LARGE((H15,J15,L15,N15,P15,R15,T15,V15,X15),2)+LARGE((H15,J15,L15,N15,P15,R15,T15,V15,X15),3)+LARGE((H15,J15,L15,N15,P15,R15,T15,V15,X15),4)+LARGE((H15,J15,L15,N15,P15,R15,T15,V15,X15),5)</f>
        <v>210</v>
      </c>
      <c r="G15" s="51">
        <v>5</v>
      </c>
      <c r="H15" s="52">
        <f>IF(G15="",0,LOOKUP(G15, (Points!A1:A43), (Points!B1:B43)))</f>
        <v>45</v>
      </c>
      <c r="I15" s="57">
        <v>8</v>
      </c>
      <c r="J15" s="52">
        <f>IF(I15="",0,LOOKUP(I15, (Points!C1:C38), (Points!D1:D38)))</f>
        <v>32</v>
      </c>
      <c r="K15" s="57">
        <v>8</v>
      </c>
      <c r="L15" s="52">
        <f>IF(K15="",0,LOOKUP(K15, (Points!E1:E43), (Points!F1:F43)))</f>
        <v>32</v>
      </c>
      <c r="M15" s="75">
        <v>4</v>
      </c>
      <c r="N15" s="52">
        <f ca="1">IF(M15="",0,LOOKUP(M15, (Points!G1:G44), (Points!H5:H44)))</f>
        <v>32</v>
      </c>
      <c r="O15" s="75">
        <v>6</v>
      </c>
      <c r="P15" s="52">
        <f>IF(O15="",0,LOOKUP(O15, (Points!I1:I37), (Points!J1:J37)))</f>
        <v>40</v>
      </c>
      <c r="Q15" s="75">
        <v>5</v>
      </c>
      <c r="R15" s="52">
        <f>IF(Q15="",0,LOOKUP(Q15, (Points!K1:K37), (Points!L1:L37)))</f>
        <v>45</v>
      </c>
      <c r="S15" s="48">
        <v>6</v>
      </c>
      <c r="T15" s="52">
        <f>IF(S15="",0,LOOKUP(S15, (Points!M3:M32), (Points!N3:N32)))</f>
        <v>40</v>
      </c>
      <c r="U15" s="48">
        <v>6</v>
      </c>
      <c r="V15" s="52">
        <f>IF(U15="",0,LOOKUP(U15, (Points!O1:O30), (Points!P1:P30)))</f>
        <v>40</v>
      </c>
      <c r="W15" s="176"/>
      <c r="X15" s="139">
        <f>IF(W15="",0,LOOKUP(W15, (Points!Q7:Q7), (Points!R7:R7)))</f>
        <v>0</v>
      </c>
      <c r="Z15" s="35" t="s">
        <v>11</v>
      </c>
    </row>
    <row r="16" spans="1:27" s="36" customFormat="1" ht="13.2" x14ac:dyDescent="0.25">
      <c r="A16" s="62">
        <v>8</v>
      </c>
      <c r="B16" s="44" t="s">
        <v>225</v>
      </c>
      <c r="C16" s="80" t="s">
        <v>75</v>
      </c>
      <c r="D16" s="80" t="s">
        <v>76</v>
      </c>
      <c r="E16" s="83" t="s">
        <v>6</v>
      </c>
      <c r="F16" s="132">
        <f>LARGE((H16,J16,L16,N16,P16,R16,T16,V16,X16),1)+LARGE((H16,J16,L16,N16,P16,R16,T16,V16,X16),2)+LARGE((H16,J16,L16,N16,P16,R16,T16,V16,X16),3)+LARGE((H16,J16,L16,N16,P16,R16,T16,V16,X16),4)+LARGE((H16,J16,L16,N16,P16,R16,T16,V16,X16),5)</f>
        <v>178</v>
      </c>
      <c r="G16" s="51">
        <v>10</v>
      </c>
      <c r="H16" s="158">
        <f>IF(G16="",0,LOOKUP(G16, (Points!A10:A50), (Points!B10:B50)))</f>
        <v>26</v>
      </c>
      <c r="I16" s="57">
        <v>5</v>
      </c>
      <c r="J16" s="52">
        <f>IF(I16="",0,LOOKUP(I16, (Points!C1:C41), (Points!D1:D41)))</f>
        <v>45</v>
      </c>
      <c r="K16" s="57">
        <v>6</v>
      </c>
      <c r="L16" s="52">
        <f>IF(K16="",0,LOOKUP(K16, (Points!E1:E38), (Points!F1:F38)))</f>
        <v>40</v>
      </c>
      <c r="M16" s="75">
        <v>16</v>
      </c>
      <c r="N16" s="52">
        <f>IF(M16="",0,LOOKUP(M16, (Points!G10:G51), (Points!H10:H51)))</f>
        <v>15</v>
      </c>
      <c r="O16" s="75">
        <v>8</v>
      </c>
      <c r="P16" s="52">
        <f>IF(O16="",0,LOOKUP(O16, (Points!I1:I41), (Points!J1:J41)))</f>
        <v>32</v>
      </c>
      <c r="Q16" s="75">
        <v>9</v>
      </c>
      <c r="R16" s="52">
        <f>IF(Q16="",0,LOOKUP(Q16, (Points!K1:K41), (Points!L1:L41)))</f>
        <v>29</v>
      </c>
      <c r="S16" s="75">
        <v>8</v>
      </c>
      <c r="T16" s="52">
        <f>IF(S16="",0,LOOKUP(S16, (Points!M6:M35), (Points!N6:N35)))</f>
        <v>32</v>
      </c>
      <c r="U16" s="48">
        <v>9</v>
      </c>
      <c r="V16" s="52">
        <f>IF(U16="",0,LOOKUP(U16, (Points!O1:O30), (Points!P1:P30)))</f>
        <v>29</v>
      </c>
      <c r="W16" s="66"/>
      <c r="X16" s="139">
        <f>IF(W16="",0,LOOKUP(W16, (Points!Q1:Q6), (Points!R1:R6)))</f>
        <v>0</v>
      </c>
    </row>
    <row r="17" spans="1:24" s="36" customFormat="1" ht="13.2" x14ac:dyDescent="0.25">
      <c r="A17" s="62">
        <v>9</v>
      </c>
      <c r="B17" s="43" t="s">
        <v>225</v>
      </c>
      <c r="C17" s="152" t="s">
        <v>91</v>
      </c>
      <c r="D17" s="152" t="s">
        <v>92</v>
      </c>
      <c r="E17" s="144" t="s">
        <v>169</v>
      </c>
      <c r="F17" s="132">
        <f>LARGE((H17,J17,L17,N17,P17,R17,T17,V17,X17),1)+LARGE((H17,J17,L17,N17,P17,R17,T17,V17,X17),2)+LARGE((H17,J17,L17,N17,P17,R17,T17,V17,X17),3)+LARGE((H17,J17,L17,N17,P17,R17,T17,V17,X17),4)+LARGE((H17,J17,L17,N17,P17,R17,T17,V17,X17),5)</f>
        <v>159</v>
      </c>
      <c r="G17" s="51">
        <v>7</v>
      </c>
      <c r="H17" s="52">
        <f>IF(G17="",0,LOOKUP(G17, (Points!A1:A49), (Points!B1:B49)))</f>
        <v>36</v>
      </c>
      <c r="I17" s="57">
        <v>9</v>
      </c>
      <c r="J17" s="52">
        <f>IF(I17="",0,LOOKUP(I17, (Points!C1:C44), (Points!D1:D44)))</f>
        <v>29</v>
      </c>
      <c r="K17" s="57">
        <v>10</v>
      </c>
      <c r="L17" s="52">
        <f>IF(K17="",0,LOOKUP(K17, (Points!E1:E49), (Points!F1:F49)))</f>
        <v>26</v>
      </c>
      <c r="M17" s="75">
        <v>9</v>
      </c>
      <c r="N17" s="52">
        <f>IF(M17="",0,LOOKUP(M17, (Points!G1:G50), (Points!H1:H50)))</f>
        <v>29</v>
      </c>
      <c r="O17" s="75">
        <v>11</v>
      </c>
      <c r="P17" s="52">
        <f>IF(O17="",0,LOOKUP(O17, (Points!I1:I43), (Points!J1:J43)))</f>
        <v>24</v>
      </c>
      <c r="Q17" s="55">
        <v>10</v>
      </c>
      <c r="R17" s="52">
        <f>IF(Q17="",0,LOOKUP(Q17, (Points!K1:K43), (Points!L1:L43)))</f>
        <v>26</v>
      </c>
      <c r="S17" s="75">
        <v>9</v>
      </c>
      <c r="T17" s="52">
        <f>IF(S17="",0,LOOKUP(S17, (Points!M1:M45), (Points!N1:N45)))</f>
        <v>29</v>
      </c>
      <c r="U17" s="75">
        <v>7</v>
      </c>
      <c r="V17" s="52">
        <f>IF(U17="",0,LOOKUP(U17, (Points!O1:O45), (Points!P1:P45)))</f>
        <v>36</v>
      </c>
      <c r="W17" s="176"/>
      <c r="X17" s="139">
        <f>IF(W17="",0,LOOKUP(W17, (Points!Q4:Q9), (Points!R4:R9)))</f>
        <v>0</v>
      </c>
    </row>
    <row r="18" spans="1:24" s="36" customFormat="1" ht="13.2" x14ac:dyDescent="0.25">
      <c r="A18" s="62">
        <v>10</v>
      </c>
      <c r="B18" s="44" t="s">
        <v>225</v>
      </c>
      <c r="C18" s="80" t="s">
        <v>86</v>
      </c>
      <c r="D18" s="80" t="s">
        <v>124</v>
      </c>
      <c r="E18" s="159" t="s">
        <v>5</v>
      </c>
      <c r="F18" s="132">
        <f>LARGE((H18,J18,L18,N18,P18,R18,T18,V18,X18),1)+LARGE((H18,J18,L18,N18,P18,R18,T18,V18,X18),2)+LARGE((H18,J18,L18,N18,P18,R18,T18,V18,X18),3)+LARGE((H18,J18,L18,N18,P18,R18,T18,V18,X18),4)+LARGE((H18,J18,L18,N18,P18,R18,T18,V18,X18),5)</f>
        <v>139</v>
      </c>
      <c r="G18" s="51">
        <v>11</v>
      </c>
      <c r="H18" s="116">
        <f>IF(G18="",0,LOOKUP(G18, (Points!A1:A40), (Points!B1:B40)))</f>
        <v>24</v>
      </c>
      <c r="I18" s="57">
        <v>10</v>
      </c>
      <c r="J18" s="52">
        <f>IF(I18="",0,LOOKUP(I18, (Points!C6:C35), (Points!D6:D35)))</f>
        <v>26</v>
      </c>
      <c r="K18" s="57">
        <v>9</v>
      </c>
      <c r="L18" s="52">
        <f>IF(K18="",0,LOOKUP(K18, (Points!E5:E34), (Points!F5:F34)))</f>
        <v>29</v>
      </c>
      <c r="M18" s="75">
        <v>15</v>
      </c>
      <c r="N18" s="52">
        <f>IF(M18="",0,LOOKUP(M18, (Points!G12:G41), (Points!H12:H41)))</f>
        <v>16</v>
      </c>
      <c r="O18" s="75">
        <v>10</v>
      </c>
      <c r="P18" s="52">
        <f>IF(O18="",0,LOOKUP(O18, (Points!I5:I34), (Points!J5:J34)))</f>
        <v>26</v>
      </c>
      <c r="Q18" s="75">
        <v>8</v>
      </c>
      <c r="R18" s="52">
        <f>IF(Q18="",0,LOOKUP(Q18, (Points!K5:K34), (Points!L5:L34)))</f>
        <v>32</v>
      </c>
      <c r="S18" s="48">
        <v>10</v>
      </c>
      <c r="T18" s="52">
        <f>IF(S18="",0,LOOKUP(S18, (Points!M1:M30), (Points!N1:N30)))</f>
        <v>26</v>
      </c>
      <c r="U18" s="48">
        <v>10</v>
      </c>
      <c r="V18" s="52">
        <f>IF(U18="",0,LOOKUP(U18, (Points!O1:O30), (Points!P1:P30)))</f>
        <v>26</v>
      </c>
      <c r="W18" s="66"/>
      <c r="X18" s="139">
        <f>IF(W18="",0,LOOKUP(W18, (Points!Q10:Q10), (Points!R10:R10)))</f>
        <v>0</v>
      </c>
    </row>
    <row r="19" spans="1:24" s="36" customFormat="1" ht="13.2" x14ac:dyDescent="0.25">
      <c r="A19" s="62">
        <v>11</v>
      </c>
      <c r="B19" s="43" t="s">
        <v>225</v>
      </c>
      <c r="C19" s="80" t="s">
        <v>123</v>
      </c>
      <c r="D19" s="80" t="s">
        <v>25</v>
      </c>
      <c r="E19" s="159" t="s">
        <v>5</v>
      </c>
      <c r="F19" s="132">
        <f>LARGE((H19,J19,L19,N19,P19,R19,T19,V19,X19),1)+LARGE((H19,J19,L19,N19,P19,R19,T19,V19,X19),2)+LARGE((H19,J19,L19,N19,P19,R19,T19,V19,X19),3)+LARGE((H19,J19,L19,N19,P19,R19,T19,V19,X19),4)+LARGE((H19,J19,L19,N19,P19,R19,T19,V19,X19),5)</f>
        <v>134</v>
      </c>
      <c r="G19" s="51">
        <v>9</v>
      </c>
      <c r="H19" s="52">
        <f>IF(G19="",0,LOOKUP(G19, (Points!A3:A32), (Points!B3:B32)))</f>
        <v>29</v>
      </c>
      <c r="I19" s="57">
        <v>15</v>
      </c>
      <c r="J19" s="52">
        <f>IF(I19="",0,LOOKUP(I19, (Points!C3:C32), (Points!D3:D32)))</f>
        <v>16</v>
      </c>
      <c r="K19" s="57">
        <v>12</v>
      </c>
      <c r="L19" s="52">
        <f>IF(K19="",0,LOOKUP(K19, (Points!E3:E32), (Points!F3:F32)))</f>
        <v>22</v>
      </c>
      <c r="M19" s="75">
        <v>8</v>
      </c>
      <c r="N19" s="52">
        <f>IF(M19="",0,LOOKUP(M19, (Points!G3:G32), (Points!H3:H32)))</f>
        <v>32</v>
      </c>
      <c r="O19" s="75">
        <v>9</v>
      </c>
      <c r="P19" s="52">
        <f>IF(O19="",0,LOOKUP(O19, (Points!I3:I32), (Points!J3:J32)))</f>
        <v>29</v>
      </c>
      <c r="Q19" s="75">
        <v>12</v>
      </c>
      <c r="R19" s="52">
        <f>IF(Q19="",0,LOOKUP(Q19, (Points!K3:K32), (Points!L3:L32)))</f>
        <v>22</v>
      </c>
      <c r="S19" s="48">
        <v>14</v>
      </c>
      <c r="T19" s="52">
        <f>IF(S19="",0,LOOKUP(S19, (Points!M3:M32), (Points!N3:N32)))</f>
        <v>18</v>
      </c>
      <c r="U19" s="48"/>
      <c r="V19" s="52">
        <f>IF(U19="",0,LOOKUP(U19, (Points!O1:O30), (Points!P1:P30)))</f>
        <v>0</v>
      </c>
      <c r="W19" s="176"/>
      <c r="X19" s="139">
        <f>IF(W19="",0,LOOKUP(W19, (Points!Q11:Q11), (Points!R11:R11)))</f>
        <v>0</v>
      </c>
    </row>
    <row r="20" spans="1:24" s="36" customFormat="1" ht="13.2" x14ac:dyDescent="0.25">
      <c r="A20" s="62">
        <v>12</v>
      </c>
      <c r="B20" s="43" t="s">
        <v>225</v>
      </c>
      <c r="C20" s="146" t="s">
        <v>36</v>
      </c>
      <c r="D20" s="146" t="s">
        <v>45</v>
      </c>
      <c r="E20" s="87" t="s">
        <v>8</v>
      </c>
      <c r="F20" s="132">
        <f>LARGE((H20,J20,L20,N20,P20,R20,T20,V20,X20),1)+LARGE((H20,J20,L20,N20,P20,R20,T20,V20,X20),2)+LARGE((H20,J20,L20,N20,P20,R20,T20,V20,X20),3)+LARGE((H20,J20,L20,N20,P20,R20,T20,V20,X20),4)+LARGE((H20,J20,L20,N20,P20,R20,T20,V20,X20),5)</f>
        <v>116</v>
      </c>
      <c r="G20" s="51">
        <v>16</v>
      </c>
      <c r="H20" s="52">
        <f>IF(G20="",0,LOOKUP(G20, (Points!A1:A38), (Points!B1:B38)))</f>
        <v>15</v>
      </c>
      <c r="I20" s="57">
        <v>11</v>
      </c>
      <c r="J20" s="52">
        <f>IF(I20="",0,LOOKUP(I20, (Points!C4:C33), (Points!D4:D33)))</f>
        <v>24</v>
      </c>
      <c r="K20" s="57">
        <v>13</v>
      </c>
      <c r="L20" s="52">
        <f>IF(K20="",0,LOOKUP(K20, (Points!E1:E38), (Points!F1:F38)))</f>
        <v>20</v>
      </c>
      <c r="M20" s="75">
        <v>12</v>
      </c>
      <c r="N20" s="52">
        <f>IF(M20="",0,LOOKUP(M20, (Points!G1:G39), (Points!H1:H39)))</f>
        <v>22</v>
      </c>
      <c r="O20" s="75">
        <v>12</v>
      </c>
      <c r="P20" s="52">
        <f>IF(O20="",0,LOOKUP(O20, (Points!I1:I32), (Points!J1:J32)))</f>
        <v>22</v>
      </c>
      <c r="Q20" s="75">
        <v>14</v>
      </c>
      <c r="R20" s="52">
        <f>IF(Q20="",0,LOOKUP(Q20, (Points!K3:K32), (Points!L3:L32)))</f>
        <v>18</v>
      </c>
      <c r="S20" s="75">
        <v>11</v>
      </c>
      <c r="T20" s="52">
        <f>IF(S20="",0,LOOKUP(S20, (Points!M9:M38), (Points!N9:N38)))</f>
        <v>24</v>
      </c>
      <c r="U20" s="75">
        <v>11</v>
      </c>
      <c r="V20" s="52">
        <f>IF(U20="",0,LOOKUP(U20, (Points!O9:O38), (Points!P9:P38)))</f>
        <v>24</v>
      </c>
      <c r="W20" s="76"/>
      <c r="X20" s="139">
        <f>IF(W20="",0,LOOKUP(W20, (Points!Q12:Q12), (Points!R12:R12)))</f>
        <v>0</v>
      </c>
    </row>
    <row r="21" spans="1:24" s="36" customFormat="1" ht="13.2" x14ac:dyDescent="0.25">
      <c r="A21" s="62">
        <v>13</v>
      </c>
      <c r="B21" s="43" t="s">
        <v>225</v>
      </c>
      <c r="C21" s="80" t="s">
        <v>77</v>
      </c>
      <c r="D21" s="80" t="s">
        <v>78</v>
      </c>
      <c r="E21" s="83" t="s">
        <v>6</v>
      </c>
      <c r="F21" s="132">
        <f>LARGE((H21,J21,L21,N21,P21,R21,T21,V21,X21),1)+LARGE((H21,J21,L21,N21,P21,R21,T21,V21,X21),2)+LARGE((H21,J21,L21,N21,P21,R21,T21,V21,X21),3)+LARGE((H21,J21,L21,N21,P21,R21,T21,V21,X21),4)+LARGE((H21,J21,L21,N21,P21,R21,T21,V21,X21),5)</f>
        <v>102</v>
      </c>
      <c r="G21" s="51">
        <v>12</v>
      </c>
      <c r="H21" s="52">
        <f>IF(G21="",0,LOOKUP(G21, (Points!A1:A30), (Points!B1:B30)))</f>
        <v>22</v>
      </c>
      <c r="I21" s="53">
        <v>18</v>
      </c>
      <c r="J21" s="52">
        <f>IF(I21="",0,LOOKUP(I21, (Points!C1:C30), (Points!D1:D30)))</f>
        <v>13</v>
      </c>
      <c r="K21" s="54">
        <v>19</v>
      </c>
      <c r="L21" s="52">
        <f>IF(K21="",0,LOOKUP(K21, (Points!E1:E30), (Points!F1:F30)))</f>
        <v>12</v>
      </c>
      <c r="M21" s="55">
        <v>10</v>
      </c>
      <c r="N21" s="52">
        <f>IF(M21="",0,LOOKUP(M21, (Points!G1:G30), (Points!H1:H30)))</f>
        <v>26</v>
      </c>
      <c r="O21" s="56">
        <v>14</v>
      </c>
      <c r="P21" s="52">
        <f>IF(O21="",0,LOOKUP(O21, (Points!I1:I30), (Points!J1:J30)))</f>
        <v>18</v>
      </c>
      <c r="Q21" s="55">
        <v>15</v>
      </c>
      <c r="R21" s="52">
        <f>IF(Q21="",0,LOOKUP(Q21, (Points!K1:K30), (Points!L1:L30)))</f>
        <v>16</v>
      </c>
      <c r="S21" s="75">
        <v>16</v>
      </c>
      <c r="T21" s="52">
        <f>IF(S21="",0,LOOKUP(S21, (Points!M12:M41), (Points!N12:N41)))</f>
        <v>15</v>
      </c>
      <c r="U21" s="75">
        <v>13</v>
      </c>
      <c r="V21" s="52">
        <f>IF(U21="",0,LOOKUP(U21, (Points!O12:O41), (Points!P12:P41)))</f>
        <v>20</v>
      </c>
      <c r="W21" s="76"/>
      <c r="X21" s="139">
        <f>IF(W21="",0,LOOKUP(W21, (Points!Q13:Q13), (Points!R13:R13)))</f>
        <v>0</v>
      </c>
    </row>
    <row r="22" spans="1:24" s="36" customFormat="1" ht="13.2" x14ac:dyDescent="0.25">
      <c r="A22" s="62">
        <v>14</v>
      </c>
      <c r="B22" s="44" t="s">
        <v>225</v>
      </c>
      <c r="C22" s="153" t="s">
        <v>127</v>
      </c>
      <c r="D22" s="153" t="s">
        <v>128</v>
      </c>
      <c r="E22" s="79" t="s">
        <v>109</v>
      </c>
      <c r="F22" s="132">
        <f>LARGE((H22,J22,L22,N22,P22,R22,T22,V22,X22),1)+LARGE((H22,J22,L22,N22,P22,R22,T22,V22,X22),2)+LARGE((H22,J22,L22,N22,P22,R22,T22,V22,X22),3)+LARGE((H22,J22,L22,N22,P22,R22,T22,V22,X22),4)+LARGE((H22,J22,L22,N22,P22,R22,T22,V22,X22),5)</f>
        <v>96</v>
      </c>
      <c r="G22" s="51"/>
      <c r="H22" s="52">
        <f>IF(G22="",0,LOOKUP(G22, (Points!A1:A30), (Points!B1:B30)))</f>
        <v>0</v>
      </c>
      <c r="I22" s="53"/>
      <c r="J22" s="52">
        <f>IF(I22="",0,LOOKUP(I22, (Points!C1:C30), (Points!D1:D30)))</f>
        <v>0</v>
      </c>
      <c r="K22" s="54">
        <v>11</v>
      </c>
      <c r="L22" s="52">
        <f>IF(K22="",0,LOOKUP(K22, (Points!E1:E30), (Points!F1:F30)))</f>
        <v>24</v>
      </c>
      <c r="M22" s="55">
        <v>19</v>
      </c>
      <c r="N22" s="52">
        <f>IF(M22="",0,LOOKUP(M22, (Points!G1:G30), (Points!H1:H30)))</f>
        <v>12</v>
      </c>
      <c r="O22" s="56">
        <v>13</v>
      </c>
      <c r="P22" s="52">
        <f>IF(O22="",0,LOOKUP(O22, (Points!I1:I30), (Points!J1:J30)))</f>
        <v>20</v>
      </c>
      <c r="Q22" s="55">
        <v>11</v>
      </c>
      <c r="R22" s="52">
        <f>IF(Q22="",0,LOOKUP(Q22, (Points!K1:K30), (Points!L1:L30)))</f>
        <v>24</v>
      </c>
      <c r="S22" s="48">
        <v>18</v>
      </c>
      <c r="T22" s="52">
        <f>IF(S22="",0,LOOKUP(S22, (Points!M1:M30), (Points!N1:N30)))</f>
        <v>13</v>
      </c>
      <c r="U22" s="48">
        <v>16</v>
      </c>
      <c r="V22" s="52">
        <f>IF(U22="",0,LOOKUP(U22, (Points!O3:O32), (Points!P3:P32)))</f>
        <v>15</v>
      </c>
      <c r="W22" s="182"/>
      <c r="X22" s="139">
        <f>IF(W22="",0,LOOKUP(W22, (Points!Q14:Q14), (Points!R14:R14)))</f>
        <v>0</v>
      </c>
    </row>
    <row r="23" spans="1:24" s="36" customFormat="1" ht="13.2" x14ac:dyDescent="0.25">
      <c r="A23" s="62">
        <v>15</v>
      </c>
      <c r="B23" s="43" t="s">
        <v>225</v>
      </c>
      <c r="C23" s="154" t="s">
        <v>125</v>
      </c>
      <c r="D23" s="154" t="s">
        <v>126</v>
      </c>
      <c r="E23" s="155" t="s">
        <v>9</v>
      </c>
      <c r="F23" s="132">
        <f>LARGE((H23,J23,L23,N23,P23,R23,T23,V23,X23),1)+LARGE((H23,J23,L23,N23,P23,R23,T23,V23,X23),2)+LARGE((H23,J23,L23,N23,P23,R23,T23,V23,X23),3)+LARGE((H23,J23,L23,N23,P23,R23,T23,V23,X23),4)+LARGE((H23,J23,L23,N23,P23,R23,T23,V23,X23),5)</f>
        <v>94</v>
      </c>
      <c r="G23" s="51">
        <v>15</v>
      </c>
      <c r="H23" s="52">
        <f>IF(G23="",0,LOOKUP(G23, (Points!A4:A33), (Points!B4:B33)))</f>
        <v>16</v>
      </c>
      <c r="I23" s="53">
        <v>12</v>
      </c>
      <c r="J23" s="52">
        <f>IF(I23="",0,LOOKUP(I23, (Points!C4:C33), (Points!D4:D33)))</f>
        <v>22</v>
      </c>
      <c r="K23" s="54">
        <v>17</v>
      </c>
      <c r="L23" s="52">
        <f>IF(K23="",0,LOOKUP(K23, (Points!E4:E33), (Points!F4:F33)))</f>
        <v>14</v>
      </c>
      <c r="M23" s="55">
        <v>14</v>
      </c>
      <c r="N23" s="52">
        <f>IF(M23="",0,LOOKUP(M23, (Points!G1:G34), (Points!H1:H34)))</f>
        <v>18</v>
      </c>
      <c r="O23" s="56">
        <v>15</v>
      </c>
      <c r="P23" s="52">
        <f>IF(O23="",0,LOOKUP(O23, (Points!I3:I32), (Points!J3:J32)))</f>
        <v>16</v>
      </c>
      <c r="Q23" s="55">
        <v>16</v>
      </c>
      <c r="R23" s="52">
        <f>IF(Q23="",0,LOOKUP(Q23, (Points!K2:K31), (Points!L2:L31)))</f>
        <v>15</v>
      </c>
      <c r="S23" s="75">
        <v>13</v>
      </c>
      <c r="T23" s="52">
        <f>IF(S23="",0,LOOKUP(S23, (Points!M8:M37), (Points!N8:N37)))</f>
        <v>20</v>
      </c>
      <c r="U23" s="75">
        <v>14</v>
      </c>
      <c r="V23" s="52">
        <f>IF(U23="",0,LOOKUP(U23, (Points!O8:O37), (Points!P8:P37)))</f>
        <v>18</v>
      </c>
      <c r="W23" s="76"/>
      <c r="X23" s="139">
        <f>IF(W23="",0,LOOKUP(W23, (Points!Q16:Q16), (Points!R16:R16)))</f>
        <v>0</v>
      </c>
    </row>
    <row r="24" spans="1:24" s="36" customFormat="1" ht="13.2" x14ac:dyDescent="0.25">
      <c r="A24" s="62">
        <v>16</v>
      </c>
      <c r="B24" s="44" t="s">
        <v>225</v>
      </c>
      <c r="C24" s="80" t="s">
        <v>47</v>
      </c>
      <c r="D24" s="80" t="s">
        <v>188</v>
      </c>
      <c r="E24" s="45" t="s">
        <v>7</v>
      </c>
      <c r="F24" s="132">
        <f>LARGE((H24,J24,L24,N24,P24,R24,T24,V24,X24),1)+LARGE((H24,J24,L24,N24,P24,R24,T24,V24,X24),2)+LARGE((H24,J24,L24,N24,P24,R24,T24,V24,X24),3)+LARGE((H24,J24,L24,N24,P24,R24,T24,V24,X24),4)+LARGE((H24,J24,L24,N24,P24,R24,T24,V24,X24),5)</f>
        <v>90</v>
      </c>
      <c r="G24" s="51">
        <v>13</v>
      </c>
      <c r="H24" s="52">
        <f>IF(G24="",0,LOOKUP(G24, (Points!A1:A30), (Points!B1:B30)))</f>
        <v>20</v>
      </c>
      <c r="I24" s="53">
        <v>20</v>
      </c>
      <c r="J24" s="52">
        <f>IF(I24="",0,LOOKUP(I24, (Points!C1:C30), (Points!D1:D30)))</f>
        <v>11</v>
      </c>
      <c r="K24" s="54">
        <v>20</v>
      </c>
      <c r="L24" s="52">
        <f>IF(K24="",0,LOOKUP(K24, (Points!E1:E30), (Points!F1:F30)))</f>
        <v>11</v>
      </c>
      <c r="M24" s="55">
        <v>11</v>
      </c>
      <c r="N24" s="52">
        <f>IF(M24="",0,LOOKUP(M24, (Points!G1:G30), (Points!H1:H30)))</f>
        <v>24</v>
      </c>
      <c r="O24" s="56"/>
      <c r="P24" s="52">
        <f>IF(O24="",0,LOOKUP(O24, (Points!I1:I30), (Points!J1:J30)))</f>
        <v>0</v>
      </c>
      <c r="Q24" s="55"/>
      <c r="R24" s="52">
        <f>IF(Q24="",0,LOOKUP(Q24, (Points!K1:K30), (Points!L1:L30)))</f>
        <v>0</v>
      </c>
      <c r="S24" s="48">
        <v>12</v>
      </c>
      <c r="T24" s="52">
        <f>IF(S24="",0,LOOKUP(S24, (Points!M1:M30), (Points!N1:N30)))</f>
        <v>22</v>
      </c>
      <c r="U24" s="48">
        <v>18</v>
      </c>
      <c r="V24" s="52">
        <f>IF(U24="",0,LOOKUP(U24, (Points!O3:O32), (Points!P3:P32)))</f>
        <v>13</v>
      </c>
      <c r="W24" s="197"/>
      <c r="X24" s="139">
        <f>IF(W24="",0,LOOKUP(W24, (Points!Q15:Q15), (Points!R15:R15)))</f>
        <v>0</v>
      </c>
    </row>
    <row r="25" spans="1:24" s="36" customFormat="1" ht="13.2" x14ac:dyDescent="0.25">
      <c r="A25" s="62">
        <v>17</v>
      </c>
      <c r="B25" s="44" t="s">
        <v>225</v>
      </c>
      <c r="C25" s="80" t="s">
        <v>190</v>
      </c>
      <c r="D25" s="80" t="s">
        <v>191</v>
      </c>
      <c r="E25" s="159" t="s">
        <v>5</v>
      </c>
      <c r="F25" s="132">
        <f>LARGE((H25,J25,L25,N25,P25,R25,T25,V25,X25),1)+LARGE((H25,J25,L25,N25,P25,R25,T25,V25,X25),2)+LARGE((H25,J25,L25,N25,P25,R25,T25,V25,X25),3)+LARGE((H25,J25,L25,N25,P25,R25,T25,V25,X25),4)+LARGE((H25,J25,L25,N25,P25,R25,T25,V25,X25),5)</f>
        <v>85</v>
      </c>
      <c r="G25" s="51">
        <v>18</v>
      </c>
      <c r="H25" s="52">
        <f>IF(G25="",0,LOOKUP(G25, (Points!A7:A36), (Points!B7:B36)))</f>
        <v>13</v>
      </c>
      <c r="I25" s="57">
        <v>14</v>
      </c>
      <c r="J25" s="52">
        <f>IF(I25="",0,LOOKUP(I25, (Points!C7:C36), (Points!D7:D36)))</f>
        <v>18</v>
      </c>
      <c r="K25" s="57">
        <v>14</v>
      </c>
      <c r="L25" s="52">
        <f>IF(K25="",0,LOOKUP(K25, (Points!E7:E36), (Points!F7:F36)))</f>
        <v>18</v>
      </c>
      <c r="M25" s="75">
        <v>13</v>
      </c>
      <c r="N25" s="52">
        <f>IF(M25="",0,LOOKUP(M25, (Points!G7:G36), (Points!H7:H36)))</f>
        <v>20</v>
      </c>
      <c r="O25" s="75"/>
      <c r="P25" s="52">
        <f>IF(O25="",0,LOOKUP(O25, (Points!I7:I36), (Points!J7:J36)))</f>
        <v>0</v>
      </c>
      <c r="Q25" s="75"/>
      <c r="R25" s="52">
        <f>IF(Q25="",0,LOOKUP(Q25, (Points!K7:K36), (Points!L7:L36)))</f>
        <v>0</v>
      </c>
      <c r="S25" s="48">
        <v>15</v>
      </c>
      <c r="T25" s="52">
        <f>IF(S25="",0,LOOKUP(S25, (Points!M1:M30), (Points!N1:N30)))</f>
        <v>16</v>
      </c>
      <c r="U25" s="48"/>
      <c r="V25" s="52">
        <f>IF(U25="",0,LOOKUP(U25, (Points!O3:O32), (Points!P3:P32)))</f>
        <v>0</v>
      </c>
      <c r="W25" s="176"/>
      <c r="X25" s="139">
        <f>IF(W25="",0,LOOKUP(W25, (Points!Q17:Q17), (Points!R17:R17)))</f>
        <v>0</v>
      </c>
    </row>
    <row r="26" spans="1:24" s="36" customFormat="1" ht="13.2" x14ac:dyDescent="0.25">
      <c r="A26" s="62">
        <v>18</v>
      </c>
      <c r="B26" s="43" t="s">
        <v>225</v>
      </c>
      <c r="C26" s="152" t="s">
        <v>82</v>
      </c>
      <c r="D26" s="152" t="s">
        <v>29</v>
      </c>
      <c r="E26" s="144" t="s">
        <v>169</v>
      </c>
      <c r="F26" s="132">
        <f>LARGE((H26,J26,L26,N26,P26,R26,T26,V26,X26),1)+LARGE((H26,J26,L26,N26,P26,R26,T26,V26,X26),2)+LARGE((H26,J26,L26,N26,P26,R26,T26,V26,X26),3)+LARGE((H26,J26,L26,N26,P26,R26,T26,V26,X26),4)+LARGE((H26,J26,L26,N26,P26,R26,T26,V26,X26),5)</f>
        <v>84</v>
      </c>
      <c r="G26" s="51">
        <v>14</v>
      </c>
      <c r="H26" s="52">
        <f>IF(G26="",0,LOOKUP(G26, (Points!A1:A41), (Points!B1:B41)))</f>
        <v>18</v>
      </c>
      <c r="I26" s="53">
        <v>16</v>
      </c>
      <c r="J26" s="52">
        <f>IF(I26="",0,LOOKUP(I26, (Points!C3:C32), (Points!D3:D32)))</f>
        <v>15</v>
      </c>
      <c r="K26" s="57">
        <v>16</v>
      </c>
      <c r="L26" s="52">
        <f>IF(K26="",0,LOOKUP(K26, (Points!E12:E41), (Points!F12:F41)))</f>
        <v>15</v>
      </c>
      <c r="M26" s="48">
        <v>17</v>
      </c>
      <c r="N26" s="52">
        <f>IF(M26="",0,LOOKUP(M26, (Points!G13:G42), (Points!H13:H42)))</f>
        <v>14</v>
      </c>
      <c r="O26" s="48">
        <v>17</v>
      </c>
      <c r="P26" s="52">
        <f>IF(O26="",0,LOOKUP(O26, (Points!I3:I32), (Points!J3:J32)))</f>
        <v>14</v>
      </c>
      <c r="Q26" s="48">
        <v>13</v>
      </c>
      <c r="R26" s="52">
        <f>IF(Q26="",0,LOOKUP(Q26, (Points!K3:K32), (Points!L3:L32)))</f>
        <v>20</v>
      </c>
      <c r="S26" s="48">
        <v>20</v>
      </c>
      <c r="T26" s="52">
        <f>IF(S26="",0,LOOKUP(S26, (Points!M2:M31), (Points!N2:N31)))</f>
        <v>11</v>
      </c>
      <c r="U26" s="48">
        <v>15</v>
      </c>
      <c r="V26" s="52">
        <f>IF(U26="",0,LOOKUP(U26, (Points!O4:O33), (Points!P4:P33)))</f>
        <v>16</v>
      </c>
      <c r="W26" s="182"/>
      <c r="X26" s="139">
        <f>IF(W26="",0,LOOKUP(W26, (Points!Q18:Q18), (Points!R18:R18)))</f>
        <v>0</v>
      </c>
    </row>
    <row r="27" spans="1:24" s="36" customFormat="1" ht="13.2" x14ac:dyDescent="0.25">
      <c r="A27" s="62">
        <v>19</v>
      </c>
      <c r="B27" s="43" t="s">
        <v>225</v>
      </c>
      <c r="C27" s="80" t="s">
        <v>180</v>
      </c>
      <c r="D27" s="80" t="s">
        <v>181</v>
      </c>
      <c r="E27" s="45" t="s">
        <v>7</v>
      </c>
      <c r="F27" s="132">
        <f>LARGE((H27,J27,L27,N27,P27,R27,T27,V27,X27),1)+LARGE((H27,J27,L27,N27,P27,R27,T27,V27,X27),2)+LARGE((H27,J27,L27,N27,P27,R27,T27,V27,X27),3)+LARGE((H27,J27,L27,N27,P27,R27,T27,V27,X27),4)+LARGE((H27,J27,L27,N27,P27,R27,T27,V27,X27),5)</f>
        <v>76</v>
      </c>
      <c r="G27" s="51">
        <v>17</v>
      </c>
      <c r="H27" s="52">
        <f>IF(G27="",0,LOOKUP(G27, (Points!A1:A30), (Points!B1:B30)))</f>
        <v>14</v>
      </c>
      <c r="I27" s="53">
        <v>17</v>
      </c>
      <c r="J27" s="52">
        <f>IF(I27="",0,LOOKUP(I27, (Points!C1:C30), (Points!D1:D30)))</f>
        <v>14</v>
      </c>
      <c r="K27" s="54">
        <v>18</v>
      </c>
      <c r="L27" s="52">
        <f>IF(K27="",0,LOOKUP(K27, (Points!E1:E30), (Points!F1:F30)))</f>
        <v>13</v>
      </c>
      <c r="M27" s="55">
        <v>18</v>
      </c>
      <c r="N27" s="52">
        <f>IF(M27="",0,LOOKUP(M27, (Points!G1:G30), (Points!H1:H30)))</f>
        <v>13</v>
      </c>
      <c r="O27" s="56"/>
      <c r="P27" s="52">
        <f>IF(O27="",0,LOOKUP(O27, (Points!I1:I30), (Points!J1:J30)))</f>
        <v>0</v>
      </c>
      <c r="Q27" s="55">
        <v>19</v>
      </c>
      <c r="R27" s="52">
        <f>IF(Q27="",0,LOOKUP(Q27, (Points!K1:K30), (Points!L1:L30)))</f>
        <v>12</v>
      </c>
      <c r="S27" s="48"/>
      <c r="T27" s="52">
        <f>IF(S27="",0,LOOKUP(S27, (Points!M1:M30), (Points!N1:N30)))</f>
        <v>0</v>
      </c>
      <c r="U27" s="48">
        <v>12</v>
      </c>
      <c r="V27" s="52">
        <f>IF(U27="",0,LOOKUP(U27, (Points!O2:O31), (Points!P2:P31)))</f>
        <v>22</v>
      </c>
      <c r="W27" s="175"/>
      <c r="X27" s="139">
        <f>IF(W27="",0,LOOKUP(W27, (Points!Q19:Q19), (Points!R19:R19)))</f>
        <v>0</v>
      </c>
    </row>
    <row r="28" spans="1:24" s="36" customFormat="1" ht="13.2" x14ac:dyDescent="0.25">
      <c r="A28" s="62">
        <v>20</v>
      </c>
      <c r="B28" s="43" t="s">
        <v>225</v>
      </c>
      <c r="C28" s="80" t="s">
        <v>258</v>
      </c>
      <c r="D28" s="80" t="s">
        <v>399</v>
      </c>
      <c r="E28" s="83" t="s">
        <v>6</v>
      </c>
      <c r="F28" s="132">
        <f>LARGE((H28,J28,L28,N28,P28,R28,T28,V28,X28),1)+LARGE((H28,J28,L28,N28,P28,R28,T28,V28,X28),2)+LARGE((H28,J28,L28,N28,P28,R28,T28,V28,X28),3)+LARGE((H28,J28,L28,N28,P28,R28,T28,V28,X28),4)+LARGE((H28,J28,L28,N28,P28,R28,T28,V28,X28),5)</f>
        <v>67</v>
      </c>
      <c r="G28" s="51">
        <v>22</v>
      </c>
      <c r="H28" s="52">
        <f>IF(G28="",0,LOOKUP(G28, (Points!A1:A40), (Points!B1:B40)))</f>
        <v>9</v>
      </c>
      <c r="I28" s="53">
        <v>21</v>
      </c>
      <c r="J28" s="52">
        <f>IF(I28="",0,LOOKUP(I28, (Points!C5:C34), (Points!D5:D34)))</f>
        <v>10</v>
      </c>
      <c r="K28" s="57">
        <v>22</v>
      </c>
      <c r="L28" s="52">
        <f>IF(K28="",0,LOOKUP(K28, (Points!E2:E31), (Points!F2:F31)))</f>
        <v>9</v>
      </c>
      <c r="M28" s="55">
        <v>22</v>
      </c>
      <c r="N28" s="52">
        <f>IF(M28="",0,LOOKUP(M28, (Points!G2:G31), (Points!H2:H31)))</f>
        <v>9</v>
      </c>
      <c r="O28" s="48">
        <v>16</v>
      </c>
      <c r="P28" s="52">
        <f>IF(O28="",0,LOOKUP(O28, (Points!I3:I32), (Points!J3:J32)))</f>
        <v>15</v>
      </c>
      <c r="Q28" s="48">
        <v>17</v>
      </c>
      <c r="R28" s="52">
        <f>IF(Q28="",0,LOOKUP(Q28, (Points!K8:K37), (Points!L8:L37)))</f>
        <v>14</v>
      </c>
      <c r="S28" s="75">
        <v>17</v>
      </c>
      <c r="T28" s="52">
        <f>IF(S28="",0,LOOKUP(S28, (Points!M3:M32), (Points!N3:N32)))</f>
        <v>14</v>
      </c>
      <c r="U28" s="75">
        <v>17</v>
      </c>
      <c r="V28" s="52">
        <f>IF(U28="",0,LOOKUP(U28, (Points!O4:O33), (Points!P4:P33)))</f>
        <v>14</v>
      </c>
      <c r="W28" s="180"/>
      <c r="X28" s="139">
        <f>IF(W28="",0,LOOKUP(W28, (Points!Q20:Q20), (Points!R20:R20)))</f>
        <v>0</v>
      </c>
    </row>
    <row r="29" spans="1:24" s="36" customFormat="1" ht="13.2" x14ac:dyDescent="0.25">
      <c r="A29" s="62">
        <v>20</v>
      </c>
      <c r="B29" s="44" t="s">
        <v>225</v>
      </c>
      <c r="C29" s="80" t="s">
        <v>35</v>
      </c>
      <c r="D29" s="80" t="s">
        <v>74</v>
      </c>
      <c r="E29" s="83" t="s">
        <v>6</v>
      </c>
      <c r="F29" s="132">
        <f>LARGE((H29,J29,L29,N29,P29,R29,T29,V29,X29),1)+LARGE((H29,J29,L29,N29,P29,R29,T29,V29,X29),2)+LARGE((H29,J29,L29,N29,P29,R29,T29,V29,X29),3)+LARGE((H29,J29,L29,N29,P29,R29,T29,V29,X29),4)+LARGE((H29,J29,L29,N29,P29,R29,T29,V29,X29),5)</f>
        <v>56</v>
      </c>
      <c r="G29" s="51">
        <v>21</v>
      </c>
      <c r="H29" s="116">
        <f>IF(G29="",0,LOOKUP(G29, (Points!A3:A32), (Points!B3:B32)))</f>
        <v>10</v>
      </c>
      <c r="I29" s="53">
        <v>19</v>
      </c>
      <c r="J29" s="52">
        <f>IF(I29="",0,LOOKUP(I29, (Points!C3:C32), (Points!D3:D32)))</f>
        <v>12</v>
      </c>
      <c r="K29" s="57">
        <v>21</v>
      </c>
      <c r="L29" s="52">
        <f>IF(K29="",0,LOOKUP(K29, (Points!E3:E32), (Points!F3:F32)))</f>
        <v>10</v>
      </c>
      <c r="M29" s="48">
        <v>20</v>
      </c>
      <c r="N29" s="52">
        <f>IF(M29="",0,LOOKUP(M29, (Points!G3:G32), (Points!H3:H32)))</f>
        <v>11</v>
      </c>
      <c r="O29" s="48"/>
      <c r="P29" s="52">
        <f>IF(O29="",0,LOOKUP(O29, (Points!I3:I32), (Points!J3:J32)))</f>
        <v>0</v>
      </c>
      <c r="Q29" s="48">
        <v>21</v>
      </c>
      <c r="R29" s="52">
        <f>IF(Q29="",0,LOOKUP(Q29, (Points!K3:K32), (Points!L3:L32)))</f>
        <v>10</v>
      </c>
      <c r="S29" s="48">
        <v>19</v>
      </c>
      <c r="T29" s="52">
        <f>IF(S29="",0,LOOKUP(S29, (Points!M1:M30), (Points!N1:N30)))</f>
        <v>12</v>
      </c>
      <c r="U29" s="48">
        <v>20</v>
      </c>
      <c r="V29" s="52">
        <f>IF(U29="",0,LOOKUP(U29, (Points!O3:O32), (Points!P3:P32)))</f>
        <v>11</v>
      </c>
      <c r="W29" s="28"/>
      <c r="X29" s="139">
        <f>IF(W29="",0,LOOKUP(W29, (Points!Q21:Q21), (Points!R21:R21)))</f>
        <v>0</v>
      </c>
    </row>
    <row r="30" spans="1:24" s="36" customFormat="1" ht="13.2" x14ac:dyDescent="0.25">
      <c r="A30" s="62">
        <v>22</v>
      </c>
      <c r="B30" s="43" t="s">
        <v>225</v>
      </c>
      <c r="C30" s="152" t="s">
        <v>186</v>
      </c>
      <c r="D30" s="152" t="s">
        <v>404</v>
      </c>
      <c r="E30" s="144" t="s">
        <v>169</v>
      </c>
      <c r="F30" s="132">
        <f>LARGE((H30,J30,L30,N30,P30,R30,T30,V30,X30),1)+LARGE((H30,J30,L30,N30,P30,R30,T30,V30,X30),2)+LARGE((H30,J30,L30,N30,P30,R30,T30,V30,X30),3)+LARGE((H30,J30,L30,N30,P30,R30,T30,V30,X30),4)+LARGE((H30,J30,L30,N30,P30,R30,T30,V30,X30),5)</f>
        <v>50</v>
      </c>
      <c r="G30" s="51">
        <v>25</v>
      </c>
      <c r="H30" s="116">
        <f>IF(G30="",0,LOOKUP(G30, (Points!A1:A32), (Points!B1:B32)))</f>
        <v>6</v>
      </c>
      <c r="I30" s="53">
        <v>22</v>
      </c>
      <c r="J30" s="52">
        <f>IF(I30="",0,LOOKUP(I30, (Points!C1:C33), (Points!D1:D33)))</f>
        <v>9</v>
      </c>
      <c r="K30" s="54">
        <v>23</v>
      </c>
      <c r="L30" s="52">
        <f>IF(K30="",0,LOOKUP(K30, (Points!E1:E32), (Points!F1:F32)))</f>
        <v>8</v>
      </c>
      <c r="M30" s="55">
        <v>23</v>
      </c>
      <c r="N30" s="52">
        <f>IF(M30="",0,LOOKUP(M30, (Points!G1:G34), (Points!H1:H34)))</f>
        <v>8</v>
      </c>
      <c r="O30" s="56">
        <v>19</v>
      </c>
      <c r="P30" s="52">
        <f>IF(O30="",0,LOOKUP(O30, (Points!I1:I34), (Points!J1:J34)))</f>
        <v>12</v>
      </c>
      <c r="Q30" s="55">
        <v>20</v>
      </c>
      <c r="R30" s="52">
        <f>IF(Q30="",0,LOOKUP(Q30, (Points!K1:K34), (Points!L1:L34)))</f>
        <v>11</v>
      </c>
      <c r="S30" s="48"/>
      <c r="T30" s="52">
        <f>IF(S30="",0,LOOKUP(S30, (Points!M1:M30), (Points!N1:N30)))</f>
        <v>0</v>
      </c>
      <c r="U30" s="48">
        <v>21</v>
      </c>
      <c r="V30" s="52">
        <f>IF(U30="",0,LOOKUP(U30, (Points!O1:O30), (Points!P1:P30)))</f>
        <v>10</v>
      </c>
      <c r="W30" s="197"/>
      <c r="X30" s="139">
        <f>IF(W30="",0,LOOKUP(W30, (Points!Q23:Q23), (Points!R23:R23)))</f>
        <v>0</v>
      </c>
    </row>
    <row r="31" spans="1:24" s="36" customFormat="1" ht="13.2" x14ac:dyDescent="0.25">
      <c r="A31" s="62">
        <v>23</v>
      </c>
      <c r="B31" s="43" t="s">
        <v>225</v>
      </c>
      <c r="C31" s="80" t="s">
        <v>393</v>
      </c>
      <c r="D31" s="80" t="s">
        <v>114</v>
      </c>
      <c r="E31" s="45" t="s">
        <v>7</v>
      </c>
      <c r="F31" s="132">
        <f>LARGE((H31,J31,L31,N31,P31,R31,T31,V31,X31),1)+LARGE((H31,J31,L31,N31,P31,R31,T31,V31,X31),2)+LARGE((H31,J31,L31,N31,P31,R31,T31,V31,X31),3)+LARGE((H31,J31,L31,N31,P31,R31,T31,V31,X31),4)+LARGE((H31,J31,L31,N31,P31,R31,T31,V31,X31),5)</f>
        <v>44</v>
      </c>
      <c r="G31" s="51">
        <v>19</v>
      </c>
      <c r="H31" s="116">
        <f>IF(G31="",0,LOOKUP(G31, (Points!A1:A30), (Points!B1:B30)))</f>
        <v>12</v>
      </c>
      <c r="I31" s="53">
        <v>13</v>
      </c>
      <c r="J31" s="52">
        <f>IF(I31="",0,LOOKUP(I31, (Points!C1:C30), (Points!D1:D30)))</f>
        <v>20</v>
      </c>
      <c r="K31" s="57"/>
      <c r="L31" s="52">
        <f>IF(K31="",0,LOOKUP(K31, (Points!E1:E30), (Points!F1:F30)))</f>
        <v>0</v>
      </c>
      <c r="M31" s="55"/>
      <c r="N31" s="52">
        <f>IF(M31="",0,LOOKUP(M31, (Points!G1:G30), (Points!H1:H30)))</f>
        <v>0</v>
      </c>
      <c r="O31" s="56"/>
      <c r="P31" s="52">
        <f>IF(O31="",0,LOOKUP(O31, (Points!I1:I30), (Points!J1:J30)))</f>
        <v>0</v>
      </c>
      <c r="Q31" s="55"/>
      <c r="R31" s="52">
        <f>IF(Q31="",0,LOOKUP(Q31, (Points!K1:K30), (Points!L1:L30)))</f>
        <v>0</v>
      </c>
      <c r="S31" s="48"/>
      <c r="T31" s="52">
        <f>IF(S31="",0,LOOKUP(S31, (Points!M1:M30), (Points!N1:N30)))</f>
        <v>0</v>
      </c>
      <c r="U31" s="48">
        <v>19</v>
      </c>
      <c r="V31" s="52">
        <f>IF(U31="",0,LOOKUP(U31, (Points!O1:O30), (Points!P1:P30)))</f>
        <v>12</v>
      </c>
      <c r="W31" s="76"/>
      <c r="X31" s="139">
        <f>IF(W31="",0,LOOKUP(W31, (Points!Q22:Q22), (Points!R22:R22)))</f>
        <v>0</v>
      </c>
    </row>
    <row r="32" spans="1:24" s="38" customFormat="1" ht="13.2" x14ac:dyDescent="0.25">
      <c r="A32" s="62">
        <v>24</v>
      </c>
      <c r="B32" s="44" t="s">
        <v>225</v>
      </c>
      <c r="C32" s="80" t="s">
        <v>44</v>
      </c>
      <c r="D32" s="80" t="s">
        <v>176</v>
      </c>
      <c r="E32" s="83" t="s">
        <v>6</v>
      </c>
      <c r="F32" s="132">
        <f>LARGE((H32,J32,L32,N32,P32,R32,T32,V32,X32),1)+LARGE((H32,J32,L32,N32,P32,R32,T32,V32,X32),2)+LARGE((H32,J32,L32,N32,P32,R32,T32,V32,X32),3)+LARGE((H32,J32,L32,N32,P32,R32,T32,V32,X32),4)+LARGE((H32,J32,L32,N32,P32,R32,T32,V32,X32),5)</f>
        <v>37</v>
      </c>
      <c r="G32" s="48">
        <v>20</v>
      </c>
      <c r="H32" s="116">
        <f>IF(G32="",0,LOOKUP(G32, (Points!A7:A47), (Points!B7:B47)))</f>
        <v>11</v>
      </c>
      <c r="I32" s="76"/>
      <c r="J32" s="52">
        <f>IF(I32="",0,LOOKUP(I32, (Points!C9:C38), (Points!D9:D38)))</f>
        <v>0</v>
      </c>
      <c r="K32" s="48">
        <v>15</v>
      </c>
      <c r="L32" s="52">
        <f>IF(K32="",0,LOOKUP(K32, (Points!E12:E41), (Points!F12:F41)))</f>
        <v>16</v>
      </c>
      <c r="M32" s="75">
        <v>21</v>
      </c>
      <c r="N32" s="52">
        <f>IF(M32="",0,LOOKUP(M32, (Points!G19:G48), (Points!H19:H48)))</f>
        <v>10</v>
      </c>
      <c r="O32" s="75"/>
      <c r="P32" s="52">
        <f>IF(O32="",0,LOOKUP(O32, (Points!I9:I38), (Points!J9:J38)))</f>
        <v>0</v>
      </c>
      <c r="Q32" s="75"/>
      <c r="R32" s="52">
        <f>IF(Q32="",0,LOOKUP(Q32, (Points!K9:K38), (Points!L9:L38)))</f>
        <v>0</v>
      </c>
      <c r="S32" s="48"/>
      <c r="T32" s="52">
        <f>IF(S32="",0,LOOKUP(S32, (Points!M1:M30), (Points!N1:N30)))</f>
        <v>0</v>
      </c>
      <c r="U32" s="48"/>
      <c r="V32" s="52">
        <f>IF(U32="",0,LOOKUP(U32, (Points!O1:O30), (Points!P1:P30)))</f>
        <v>0</v>
      </c>
      <c r="W32" s="189"/>
      <c r="X32" s="139">
        <f>IF(W32="",0,LOOKUP(W32, (Points!Q24:Q24), (Points!R24:R24)))</f>
        <v>0</v>
      </c>
    </row>
    <row r="33" spans="1:24" s="38" customFormat="1" ht="13.2" x14ac:dyDescent="0.25">
      <c r="A33" s="62">
        <v>25</v>
      </c>
      <c r="B33" s="44" t="s">
        <v>225</v>
      </c>
      <c r="C33" s="80" t="s">
        <v>275</v>
      </c>
      <c r="D33" s="80" t="s">
        <v>400</v>
      </c>
      <c r="E33" s="83" t="s">
        <v>6</v>
      </c>
      <c r="F33" s="132">
        <f>LARGE((H33,J33,L33,N33,P33,R33,T33,V33,X33),1)+LARGE((H33,J33,L33,N33,P33,R33,T33,V33,X33),2)+LARGE((H33,J33,L33,N33,P33,R33,T33,V33,X33),3)+LARGE((H33,J33,L33,N33,P33,R33,T33,V33,X33),4)+LARGE((H33,J33,L33,N33,P33,R33,T33,V33,X33),5)</f>
        <v>33</v>
      </c>
      <c r="G33" s="48">
        <v>26</v>
      </c>
      <c r="H33" s="116">
        <f>IF(G33="",0,LOOKUP(G33, (Points!A1:A30), (Points!B1:B30)))</f>
        <v>5</v>
      </c>
      <c r="I33" s="53">
        <v>24</v>
      </c>
      <c r="J33" s="52">
        <f>IF(I33="",0,LOOKUP(I33, (Points!C1:C30), (Points!D1:D30)))</f>
        <v>7</v>
      </c>
      <c r="K33" s="55"/>
      <c r="L33" s="52">
        <f>IF(K33="",0,LOOKUP(K33, (Points!E1:E30), (Points!F1:F30)))</f>
        <v>0</v>
      </c>
      <c r="M33" s="55"/>
      <c r="N33" s="52">
        <f>IF(M33="",0,LOOKUP(M33, (Points!G1:G30), (Points!H1:H30)))</f>
        <v>0</v>
      </c>
      <c r="O33" s="56">
        <v>21</v>
      </c>
      <c r="P33" s="52">
        <f>IF(O33="",0,LOOKUP(O33, (Points!I1:I30), (Points!J1:J30)))</f>
        <v>10</v>
      </c>
      <c r="Q33" s="55">
        <v>24</v>
      </c>
      <c r="R33" s="52">
        <f>IF(Q33="",0,LOOKUP(Q33, (Points!K1:K30), (Points!L1:L30)))</f>
        <v>7</v>
      </c>
      <c r="S33" s="75">
        <v>27</v>
      </c>
      <c r="T33" s="52">
        <f>IF(S33="",0,LOOKUP(S33, (Points!M2:M49), (Points!N2:N49)))</f>
        <v>4</v>
      </c>
      <c r="U33" s="48"/>
      <c r="V33" s="52">
        <f>IF(U33="",0,LOOKUP(U33, (Points!O6:O35), (Points!P6:P35)))</f>
        <v>0</v>
      </c>
      <c r="W33" s="76"/>
      <c r="X33" s="139">
        <f>IF(W33="",0,LOOKUP(W33, (Points!Q26:Q26), (Points!R26:R26)))</f>
        <v>0</v>
      </c>
    </row>
    <row r="34" spans="1:24" s="38" customFormat="1" ht="13.2" x14ac:dyDescent="0.25">
      <c r="A34" s="62">
        <v>26</v>
      </c>
      <c r="B34" s="44" t="s">
        <v>225</v>
      </c>
      <c r="C34" s="152" t="s">
        <v>451</v>
      </c>
      <c r="D34" s="152" t="s">
        <v>452</v>
      </c>
      <c r="E34" s="45" t="s">
        <v>109</v>
      </c>
      <c r="F34" s="132">
        <f>LARGE((H34,J34,L34,N34,P34,R34,T34,V34,X34),1)+LARGE((H34,J34,L34,N34,P34,R34,T34,V34,X34),2)+LARGE((H34,J34,L34,N34,P34,R34,T34,V34,X34),3)+LARGE((H34,J34,L34,N34,P34,R34,T34,V34,X34),4)+LARGE((H34,J34,L34,N34,P34,R34,T34,V34,X34),5)</f>
        <v>31</v>
      </c>
      <c r="G34" s="48"/>
      <c r="H34" s="116">
        <f>IF(G34="",0,LOOKUP(G34, (Points!A3:A32), (Points!B3:B32)))</f>
        <v>0</v>
      </c>
      <c r="I34" s="53"/>
      <c r="J34" s="52">
        <f>IF(I34="",0,LOOKUP(I34, (Points!C3:C32), (Points!D3:D32)))</f>
        <v>0</v>
      </c>
      <c r="K34" s="55"/>
      <c r="L34" s="52">
        <f>IF(K34="",0,LOOKUP(K34, (Points!E5:E34), (Points!F5:F34)))</f>
        <v>0</v>
      </c>
      <c r="M34" s="55"/>
      <c r="N34" s="52">
        <f>IF(M34="",0,LOOKUP(M34, (Points!G3:G32), (Points!H3:H32)))</f>
        <v>0</v>
      </c>
      <c r="O34" s="56">
        <v>20</v>
      </c>
      <c r="P34" s="52">
        <f>IF(O34="",0,LOOKUP(O34, (Points!I3:I32), (Points!J3:J32)))</f>
        <v>11</v>
      </c>
      <c r="Q34" s="75">
        <v>22</v>
      </c>
      <c r="R34" s="52">
        <f>IF(Q34="",0,LOOKUP(Q34, (Points!K4:K33), (Points!L4:L33)))</f>
        <v>9</v>
      </c>
      <c r="S34" s="48">
        <v>26</v>
      </c>
      <c r="T34" s="52">
        <f>IF(S34="",0,LOOKUP(S34, (Points!M3:M32), (Points!N3:N32)))</f>
        <v>5</v>
      </c>
      <c r="U34" s="48">
        <v>25</v>
      </c>
      <c r="V34" s="52">
        <f>IF(U34="",0,LOOKUP(U34, (Points!O3:O32), (Points!P3:P32)))</f>
        <v>6</v>
      </c>
      <c r="W34" s="76"/>
      <c r="X34" s="139">
        <f>IF(W34="",0,LOOKUP(W34, (Points!Q25:Q25), (Points!R25:R25)))</f>
        <v>0</v>
      </c>
    </row>
    <row r="35" spans="1:24" s="38" customFormat="1" ht="13.2" x14ac:dyDescent="0.25">
      <c r="A35" s="62">
        <v>27</v>
      </c>
      <c r="B35" s="43" t="s">
        <v>225</v>
      </c>
      <c r="C35" s="80" t="s">
        <v>59</v>
      </c>
      <c r="D35" s="80" t="s">
        <v>205</v>
      </c>
      <c r="E35" s="159" t="s">
        <v>5</v>
      </c>
      <c r="F35" s="132">
        <f>LARGE((H35,J35,L35,N35,P35,R35,T35,V35,X35),1)+LARGE((H35,J35,L35,N35,P35,R35,T35,V35,X35),2)+LARGE((H35,J35,L35,N35,P35,R35,T35,V35,X35),3)+LARGE((H35,J35,L35,N35,P35,R35,T35,V35,X35),4)+LARGE((H35,J35,L35,N35,P35,R35,T35,V35,X35),5)</f>
        <v>25</v>
      </c>
      <c r="G35" s="48"/>
      <c r="H35" s="116">
        <f>IF(G35="",0,LOOKUP(G35, (Points!A2:A54), (Points!B2:B54)))</f>
        <v>0</v>
      </c>
      <c r="I35" s="57"/>
      <c r="J35" s="52">
        <f>IF(I35="",0,LOOKUP(I35, (Points!C2:C45), (Points!D2:D45)))</f>
        <v>0</v>
      </c>
      <c r="K35" s="48">
        <v>24</v>
      </c>
      <c r="L35" s="52">
        <f>IF(K35="",0,LOOKUP(K35, (Points!E2:E48), (Points!F2:F48)))</f>
        <v>7</v>
      </c>
      <c r="M35" s="75">
        <v>24</v>
      </c>
      <c r="N35" s="52">
        <f>IF(M35="",0,LOOKUP(M35, (Points!G2:G55), (Points!H2:H55)))</f>
        <v>7</v>
      </c>
      <c r="O35" s="75"/>
      <c r="P35" s="52">
        <f>IF(O35="",0,LOOKUP(O35, (Points!I2:I45), (Points!J2:J45)))</f>
        <v>0</v>
      </c>
      <c r="Q35" s="75"/>
      <c r="R35" s="52">
        <f>IF(Q35="",0,LOOKUP(Q35, (Points!K2:K45), (Points!L2:L45)))</f>
        <v>0</v>
      </c>
      <c r="S35" s="48">
        <v>25</v>
      </c>
      <c r="T35" s="52">
        <f>IF(S35="",0,LOOKUP(S35, (Points!M2:M32), (Points!N2:N32)))</f>
        <v>6</v>
      </c>
      <c r="U35" s="48">
        <v>26</v>
      </c>
      <c r="V35" s="52">
        <f>IF(U35="",0,LOOKUP(U35, (Points!O3:O32), (Points!P3:P32)))</f>
        <v>5</v>
      </c>
      <c r="W35" s="182"/>
      <c r="X35" s="139">
        <f>IF(W35="",0,LOOKUP(W35, (Points!Q27:Q27), (Points!R27:R27)))</f>
        <v>0</v>
      </c>
    </row>
    <row r="36" spans="1:24" s="38" customFormat="1" ht="13.2" x14ac:dyDescent="0.25">
      <c r="A36" s="62">
        <v>28</v>
      </c>
      <c r="B36" s="43" t="s">
        <v>225</v>
      </c>
      <c r="C36" s="80" t="s">
        <v>392</v>
      </c>
      <c r="D36" s="80" t="s">
        <v>391</v>
      </c>
      <c r="E36" s="45" t="s">
        <v>7</v>
      </c>
      <c r="F36" s="132">
        <f>LARGE((H36,J36,L36,N36,P36,R36,T36,V36,X36),1)+LARGE((H36,J36,L36,N36,P36,R36,T36,V36,X36),2)+LARGE((H36,J36,L36,N36,P36,R36,T36,V36,X36),3)+LARGE((H36,J36,L36,N36,P36,R36,T36,V36,X36),4)+LARGE((H36,J36,L36,N36,P36,R36,T36,V36,X36),5)</f>
        <v>23</v>
      </c>
      <c r="G36" s="48">
        <v>23</v>
      </c>
      <c r="H36" s="116">
        <f>IF(G36="",0,LOOKUP(G36, (Points!A1:A37), (Points!B1:B37)))</f>
        <v>8</v>
      </c>
      <c r="I36" s="53">
        <v>23</v>
      </c>
      <c r="J36" s="52">
        <f>IF(I36="",0,LOOKUP(I36, (Points!C1:C32), (Points!D1:D32)))</f>
        <v>8</v>
      </c>
      <c r="K36" s="55"/>
      <c r="L36" s="52">
        <f>IF(K36="",0,LOOKUP(K36, (Points!E1:E37), (Points!F1:F37)))</f>
        <v>0</v>
      </c>
      <c r="M36" s="55"/>
      <c r="N36" s="52">
        <f>IF(M36="",0,LOOKUP(M36, (Points!G1:G38), (Points!H1:H38)))</f>
        <v>0</v>
      </c>
      <c r="O36" s="56"/>
      <c r="P36" s="52">
        <f>IF(O36="",0,LOOKUP(O36, (Points!I2:I31), (Points!J2:J31)))</f>
        <v>0</v>
      </c>
      <c r="Q36" s="55"/>
      <c r="R36" s="52">
        <f>IF(Q36="",0,LOOKUP(Q36, (Points!K2:K31), (Points!L2:L31)))</f>
        <v>0</v>
      </c>
      <c r="S36" s="48"/>
      <c r="T36" s="52">
        <f>IF(S36="",0,LOOKUP(S36, (Points!M2:M33), (Points!N2:N33)))</f>
        <v>0</v>
      </c>
      <c r="U36" s="48">
        <v>24</v>
      </c>
      <c r="V36" s="52">
        <f>IF(U36="",0,LOOKUP(U36, (Points!O1:O31), (Points!P1:P31)))</f>
        <v>7</v>
      </c>
      <c r="W36" s="187"/>
      <c r="X36" s="139">
        <f>IF(W36="",0,LOOKUP(W36, (Points!Q28:Q28), (Points!R28:R28)))</f>
        <v>0</v>
      </c>
    </row>
    <row r="37" spans="1:24" s="38" customFormat="1" ht="13.2" x14ac:dyDescent="0.25">
      <c r="A37" s="62">
        <v>29</v>
      </c>
      <c r="B37" s="44" t="s">
        <v>225</v>
      </c>
      <c r="C37" s="152" t="s">
        <v>59</v>
      </c>
      <c r="D37" s="152" t="s">
        <v>60</v>
      </c>
      <c r="E37" s="144" t="s">
        <v>169</v>
      </c>
      <c r="F37" s="132">
        <f>LARGE((H37,J37,L37,N37,P37,R37,T37,V37,X37),1)+LARGE((H37,J37,L37,N37,P37,R37,T37,V37,X37),2)+LARGE((H37,J37,L37,N37,P37,R37,T37,V37,X37),3)+LARGE((H37,J37,L37,N37,P37,R37,T37,V37,X37),4)+LARGE((H37,J37,L37,N37,P37,R37,T37,V37,X37),5)</f>
        <v>18</v>
      </c>
      <c r="G37" s="48"/>
      <c r="H37" s="52">
        <f>IF(G37="",0,LOOKUP(G37, (Points!A9:A38), (Points!B9:B38)))</f>
        <v>0</v>
      </c>
      <c r="I37" s="53"/>
      <c r="J37" s="52">
        <f>IF(I37="",0,LOOKUP(I37, (Points!C3:C32), (Points!D3:D32)))</f>
        <v>0</v>
      </c>
      <c r="K37" s="48"/>
      <c r="L37" s="52">
        <f>IF(K37="",0,LOOKUP(K37, (Points!E9:E38), (Points!F9:F38)))</f>
        <v>0</v>
      </c>
      <c r="M37" s="55"/>
      <c r="N37" s="52">
        <f>IF(M37="",0,LOOKUP(M37, (Points!G9:G38), (Points!H9:H38)))</f>
        <v>0</v>
      </c>
      <c r="O37" s="56"/>
      <c r="P37" s="52">
        <f>IF(O37="",0,LOOKUP(O37, (Points!I3:I32), (Points!J3:J32)))</f>
        <v>0</v>
      </c>
      <c r="Q37" s="55"/>
      <c r="R37" s="52">
        <f>IF(Q37="",0,LOOKUP(Q37, (Points!K3:K32), (Points!L3:L32)))</f>
        <v>0</v>
      </c>
      <c r="S37" s="48">
        <v>21</v>
      </c>
      <c r="T37" s="52">
        <f>IF(S37="",0,LOOKUP(S37, (Points!M2:M31), (Points!N2:N31)))</f>
        <v>10</v>
      </c>
      <c r="U37" s="75">
        <v>23</v>
      </c>
      <c r="V37" s="52">
        <f>IF(U37="",0,LOOKUP(U37, (Points!O20:O49), (Points!P20:P49)))</f>
        <v>8</v>
      </c>
      <c r="W37" s="76"/>
      <c r="X37" s="139">
        <f>IF(W37="",0,LOOKUP(W37, (Points!Q29:Q29), (Points!R29:R29)))</f>
        <v>0</v>
      </c>
    </row>
    <row r="38" spans="1:24" s="38" customFormat="1" ht="13.2" x14ac:dyDescent="0.25">
      <c r="A38" s="62">
        <v>30</v>
      </c>
      <c r="B38" s="43" t="s">
        <v>225</v>
      </c>
      <c r="C38" s="80" t="s">
        <v>40</v>
      </c>
      <c r="D38" s="80" t="s">
        <v>42</v>
      </c>
      <c r="E38" s="159" t="s">
        <v>5</v>
      </c>
      <c r="F38" s="132">
        <f>LARGE((H38,J38,L38,N38,P38,R38,T38,V38,X38),1)+LARGE((H38,J38,L38,N38,P38,R38,T38,V38,X38),2)+LARGE((H38,J38,L38,N38,P38,R38,T38,V38,X38),3)+LARGE((H38,J38,L38,N38,P38,R38,T38,V38,X38),4)+LARGE((H38,J38,L38,N38,P38,R38,T38,V38,X38),5)</f>
        <v>14</v>
      </c>
      <c r="G38" s="48">
        <v>24</v>
      </c>
      <c r="H38" s="116">
        <f>IF(G38="",0,LOOKUP(G38, (Points!A1:A30), (Points!B1:B30)))</f>
        <v>7</v>
      </c>
      <c r="I38" s="53"/>
      <c r="J38" s="52">
        <f>IF(I38="",0,LOOKUP(I38, (Points!C1:C30), (Points!D1:D30)))</f>
        <v>0</v>
      </c>
      <c r="K38" s="55"/>
      <c r="L38" s="52">
        <f>IF(K38="",0,LOOKUP(K38, (Points!E1:E30), (Points!F1:F30)))</f>
        <v>0</v>
      </c>
      <c r="M38" s="55"/>
      <c r="N38" s="52">
        <f>IF(M38="",0,LOOKUP(M38, (Points!G1:G30), (Points!H1:H30)))</f>
        <v>0</v>
      </c>
      <c r="O38" s="56"/>
      <c r="P38" s="52">
        <f>IF(O38="",0,LOOKUP(O38, (Points!I1:I30), (Points!J1:J30)))</f>
        <v>0</v>
      </c>
      <c r="Q38" s="55"/>
      <c r="R38" s="52">
        <f>IF(Q38="",0,LOOKUP(Q38, (Points!K1:K30), (Points!L1:L30)))</f>
        <v>0</v>
      </c>
      <c r="S38" s="75">
        <v>24</v>
      </c>
      <c r="T38" s="52">
        <f>IF(S38="",0,LOOKUP(S38, (Points!M6:M35), (Points!N6:N35)))</f>
        <v>7</v>
      </c>
      <c r="U38" s="37"/>
      <c r="V38" s="52">
        <f>IF(U38="",0,LOOKUP(U38, (Points!O5:O34), (Points!P5:P34)))</f>
        <v>0</v>
      </c>
      <c r="W38" s="197"/>
      <c r="X38" s="139">
        <f>IF(W38="",0,LOOKUP(W38, (Points!Q34:Q34), (Points!R34:R34)))</f>
        <v>0</v>
      </c>
    </row>
    <row r="39" spans="1:24" s="38" customFormat="1" ht="13.2" x14ac:dyDescent="0.25">
      <c r="A39" s="62">
        <v>31</v>
      </c>
      <c r="B39" s="44" t="s">
        <v>225</v>
      </c>
      <c r="C39" s="80" t="s">
        <v>182</v>
      </c>
      <c r="D39" s="80" t="s">
        <v>183</v>
      </c>
      <c r="E39" s="45" t="s">
        <v>7</v>
      </c>
      <c r="F39" s="132">
        <f>LARGE((H39,J39,L39,N39,P39,R39,T39,V39,X39),1)+LARGE((H39,J39,L39,N39,P39,R39,T39,V39,X39),2)+LARGE((H39,J39,L39,N39,P39,R39,T39,V39,X39),3)+LARGE((H39,J39,L39,N39,P39,R39,T39,V39,X39),4)+LARGE((H39,J39,L39,N39,P39,R39,T39,V39,X39),5)</f>
        <v>13</v>
      </c>
      <c r="G39" s="48"/>
      <c r="H39" s="52">
        <f>IF(G39="",0,LOOKUP(G39, (Points!A4:A33), (Points!B4:B33)))</f>
        <v>0</v>
      </c>
      <c r="I39" s="57"/>
      <c r="J39" s="52">
        <f>IF(I39="",0,LOOKUP(I39, (Points!C4:C33), (Points!D4:D33)))</f>
        <v>0</v>
      </c>
      <c r="K39" s="48"/>
      <c r="L39" s="52">
        <f>IF(K39="",0,LOOKUP(K39, (Points!E10:E39), (Points!F10:F39)))</f>
        <v>0</v>
      </c>
      <c r="M39" s="75"/>
      <c r="N39" s="52">
        <f>IF(M39="",0,LOOKUP(M39, (Points!G4:G33), (Points!H4:H33)))</f>
        <v>0</v>
      </c>
      <c r="O39" s="75"/>
      <c r="P39" s="52">
        <f>IF(O39="",0,LOOKUP(O39, (Points!I4:I33), (Points!J4:J33)))</f>
        <v>0</v>
      </c>
      <c r="Q39" s="75">
        <v>18</v>
      </c>
      <c r="R39" s="52">
        <f>IF(Q39="",0,LOOKUP(Q39, (Points!K4:K33), (Points!L4:L33)))</f>
        <v>13</v>
      </c>
      <c r="S39" s="48"/>
      <c r="T39" s="52">
        <f>IF(S39="",0,LOOKUP(S39, (Points!M3:M32), (Points!N3:N32)))</f>
        <v>0</v>
      </c>
      <c r="U39" s="48"/>
      <c r="V39" s="52">
        <f>IF(U39="",0,LOOKUP(U39, (Points!O1:O30), (Points!P1:P30)))</f>
        <v>0</v>
      </c>
      <c r="W39" s="57"/>
      <c r="X39" s="139">
        <f>IF(W39="",0,LOOKUP(W39, (Points!Q30:Q30), (Points!R30:R30)))</f>
        <v>0</v>
      </c>
    </row>
    <row r="40" spans="1:24" s="38" customFormat="1" ht="13.2" x14ac:dyDescent="0.25">
      <c r="A40" s="62">
        <v>32</v>
      </c>
      <c r="B40" s="43" t="s">
        <v>225</v>
      </c>
      <c r="C40" s="152" t="s">
        <v>448</v>
      </c>
      <c r="D40" s="152" t="s">
        <v>449</v>
      </c>
      <c r="E40" s="45" t="s">
        <v>450</v>
      </c>
      <c r="F40" s="132">
        <f>LARGE((H40,J40,L40,N40,P40,R40,T40,V40,X40),1)+LARGE((H40,J40,L40,N40,P40,R40,T40,V40,X40),2)+LARGE((H40,J40,L40,N40,P40,R40,T40,V40,X40),3)+LARGE((H40,J40,L40,N40,P40,R40,T40,V40,X40),4)+LARGE((H40,J40,L40,N40,P40,R40,T40,V40,X40),5)</f>
        <v>13</v>
      </c>
      <c r="G40" s="48"/>
      <c r="H40" s="52">
        <f>IF(G40="",0,LOOKUP(G40, (Points!A11:A40), (Points!B11:B40)))</f>
        <v>0</v>
      </c>
      <c r="I40" s="53"/>
      <c r="J40" s="52">
        <f>IF(I40="",0,LOOKUP(I40, (Points!C5:C34), (Points!D5:D34)))</f>
        <v>0</v>
      </c>
      <c r="K40" s="48"/>
      <c r="L40" s="52">
        <f>IF(K40="",0,LOOKUP(K40, (Points!E11:E40), (Points!F11:F40)))</f>
        <v>0</v>
      </c>
      <c r="M40" s="55"/>
      <c r="N40" s="52">
        <f>IF(M40="",0,LOOKUP(M40, (Points!G11:G40), (Points!H11:H40)))</f>
        <v>0</v>
      </c>
      <c r="O40" s="56">
        <v>18</v>
      </c>
      <c r="P40" s="52">
        <f>IF(O40="",0,LOOKUP(O40, (Points!I5:I34), (Points!J5:J34)))</f>
        <v>13</v>
      </c>
      <c r="Q40" s="55"/>
      <c r="R40" s="52">
        <f>IF(Q40="",0,LOOKUP(Q40, (Points!K5:K34), (Points!L5:L34)))</f>
        <v>0</v>
      </c>
      <c r="S40" s="48"/>
      <c r="T40" s="116">
        <f>IF(S40="",0,LOOKUP(S40, (Points!M4:M33), (Points!N4:N33)))</f>
        <v>0</v>
      </c>
      <c r="U40" s="75"/>
      <c r="V40" s="52">
        <f>IF(U40="",0,LOOKUP(U40, (Points!O22:O51), (Points!P22:P51)))</f>
        <v>0</v>
      </c>
      <c r="W40" s="76"/>
      <c r="X40" s="139">
        <f>IF(W40="",0,LOOKUP(W40, (Points!Q31:Q31), (Points!R31:R31)))</f>
        <v>0</v>
      </c>
    </row>
    <row r="41" spans="1:24" s="38" customFormat="1" ht="13.2" x14ac:dyDescent="0.25">
      <c r="A41" s="62">
        <v>33</v>
      </c>
      <c r="B41" s="43" t="s">
        <v>225</v>
      </c>
      <c r="C41" s="80" t="s">
        <v>458</v>
      </c>
      <c r="D41" s="80" t="s">
        <v>459</v>
      </c>
      <c r="E41" s="159" t="s">
        <v>109</v>
      </c>
      <c r="F41" s="132">
        <f>LARGE((H41,J41,L41,N41,P41,R41,T41,V41,X41),1)+LARGE((H41,J41,L41,N41,P41,R41,T41,V41,X41),2)+LARGE((H41,J41,L41,N41,P41,R41,T41,V41,X41),3)+LARGE((H41,J41,L41,N41,P41,R41,T41,V41,X41),4)+LARGE((H41,J41,L41,N41,P41,R41,T41,V41,X41),5)</f>
        <v>9</v>
      </c>
      <c r="G41" s="48"/>
      <c r="H41" s="116">
        <f>IF(G41="",0,LOOKUP(G41, (Points!A14:A43), (Points!B14:B43)))</f>
        <v>0</v>
      </c>
      <c r="I41" s="56"/>
      <c r="J41" s="116">
        <f>IF(I41="",0,LOOKUP(I41, (Points!C8:C37), (Points!D8:D37)))</f>
        <v>0</v>
      </c>
      <c r="K41" s="55"/>
      <c r="L41" s="116">
        <f>IF(K41="",0,LOOKUP(K41, (Points!E14:E43), (Points!F14:F43)))</f>
        <v>0</v>
      </c>
      <c r="M41" s="55"/>
      <c r="N41" s="116">
        <f>IF(M41="",0,LOOKUP(M41, (Points!G14:G43), (Points!H14:H43)))</f>
        <v>0</v>
      </c>
      <c r="O41" s="56"/>
      <c r="P41" s="116">
        <f>IF(O41="",0,LOOKUP(O41, (Points!I3:I32), (Points!J3:J32)))</f>
        <v>0</v>
      </c>
      <c r="Q41" s="55"/>
      <c r="R41" s="116">
        <f>IF(Q41="",0,LOOKUP(Q41, (Points!K2:K31), (Points!L2:L31)))</f>
        <v>0</v>
      </c>
      <c r="S41" s="75">
        <v>22</v>
      </c>
      <c r="T41" s="52">
        <f>IF(S40="",0,LOOKUP(S40, (Points!M3:M32), (Points!N3:N32)))</f>
        <v>0</v>
      </c>
      <c r="U41" s="75">
        <v>22</v>
      </c>
      <c r="V41" s="116">
        <f>IF(U41="",0,LOOKUP(U41, (Points!O2:O54), (Points!P2:P54)))</f>
        <v>9</v>
      </c>
      <c r="W41" s="197"/>
      <c r="X41" s="139">
        <f>IF(W41="",0,LOOKUP(W41, (Points!Q32:Q32), (Points!R32:R32)))</f>
        <v>0</v>
      </c>
    </row>
    <row r="42" spans="1:24" s="38" customFormat="1" ht="13.2" x14ac:dyDescent="0.25">
      <c r="A42" s="62">
        <v>34</v>
      </c>
      <c r="B42" s="44" t="s">
        <v>225</v>
      </c>
      <c r="C42" s="146" t="s">
        <v>197</v>
      </c>
      <c r="D42" s="146" t="s">
        <v>104</v>
      </c>
      <c r="E42" s="87" t="s">
        <v>8</v>
      </c>
      <c r="F42" s="132">
        <f>LARGE((H42,J42,L42,N42,P42,R42,T42,V42,X42),1)+LARGE((H42,J42,L42,N42,P42,R42,T42,V42,X42),2)+LARGE((H42,J42,L42,N42,P42,R42,T42,V42,X42),3)+LARGE((H42,J42,L42,N42,P42,R42,T42,V42,X42),4)+LARGE((H42,J42,L42,N42,P42,R42,T42,V42,X42),5)</f>
        <v>8</v>
      </c>
      <c r="G42" s="48"/>
      <c r="H42" s="116">
        <f>IF(G42="",0,LOOKUP(G42, (Points!A1:A30), (Points!B1:B30)))</f>
        <v>0</v>
      </c>
      <c r="I42" s="56"/>
      <c r="J42" s="116">
        <f>IF(I42="",0,LOOKUP(I42, (Points!C1:C30), (Points!D1:D30)))</f>
        <v>0</v>
      </c>
      <c r="K42" s="55"/>
      <c r="L42" s="116">
        <f>IF(K42="",0,LOOKUP(K42, (Points!E3:E32), (Points!F3:F32)))</f>
        <v>0</v>
      </c>
      <c r="M42" s="55"/>
      <c r="N42" s="116">
        <f>IF(M42="",0,LOOKUP(M42, (Points!G1:G30), (Points!H1:H30)))</f>
        <v>0</v>
      </c>
      <c r="O42" s="56"/>
      <c r="P42" s="116">
        <f>IF(O42="",0,LOOKUP(O42, (Points!I1:I30), (Points!J1:J30)))</f>
        <v>0</v>
      </c>
      <c r="Q42" s="75">
        <v>23</v>
      </c>
      <c r="R42" s="116">
        <f>IF(Q42="",0,LOOKUP(Q42, (Points!K2:K31), (Points!L2:L31)))</f>
        <v>8</v>
      </c>
      <c r="S42" s="48"/>
      <c r="T42" s="116">
        <f>IF(S42="",0,LOOKUP(S42, (Points!M1:M30), (Points!N1:N30)))</f>
        <v>0</v>
      </c>
      <c r="U42" s="48"/>
      <c r="V42" s="116">
        <f>IF(U42="",0,LOOKUP(U42, (Points!O1:O30), (Points!P1:P30)))</f>
        <v>0</v>
      </c>
      <c r="W42" s="76"/>
      <c r="X42" s="139">
        <f>IF(W42="",0,LOOKUP(W42, (Points!Q33:Q33), (Points!R33:R33)))</f>
        <v>0</v>
      </c>
    </row>
    <row r="43" spans="1:24" s="36" customFormat="1" ht="13.2" x14ac:dyDescent="0.25">
      <c r="A43" s="62">
        <v>35</v>
      </c>
      <c r="B43" s="44" t="s">
        <v>225</v>
      </c>
      <c r="C43" s="42" t="s">
        <v>461</v>
      </c>
      <c r="D43" s="42" t="s">
        <v>462</v>
      </c>
      <c r="E43" s="224" t="s">
        <v>169</v>
      </c>
      <c r="F43" s="132">
        <f>LARGE((H43,J43,L43,N43,P43,R43,T43,V43,X43),1)+LARGE((H43,J43,L43,N43,P43,R43,T43,V43,X43),2)+LARGE((H43,J43,L43,N43,P43,R43,T43,V43,X43),3)+LARGE((H43,J43,L43,N43,P43,R43,T43,V43,X43),4)</f>
        <v>8</v>
      </c>
      <c r="G43" s="75"/>
      <c r="H43" s="116">
        <f>IF(G43="",0,LOOKUP(G43, (Points!A18:A47), (Points!B18:B47)))</f>
        <v>0</v>
      </c>
      <c r="I43" s="38"/>
      <c r="J43" s="52">
        <f>IF(I43="",0,LOOKUP(I43, (Points!C13:C42), (Points!D13:D42)))</f>
        <v>0</v>
      </c>
      <c r="K43" s="75"/>
      <c r="L43" s="52">
        <f>IF(K43="",0,LOOKUP(K43, (Points!E12:E41), (Points!F12:F41)))</f>
        <v>0</v>
      </c>
      <c r="M43" s="75"/>
      <c r="N43" s="52">
        <f>IF(M43="",0,LOOKUP(M43, (Points!G19:G48), (Points!H19:H48)))</f>
        <v>0</v>
      </c>
      <c r="O43" s="75"/>
      <c r="P43" s="52">
        <f>IF(O43="",0,LOOKUP(O43, (Points!I12:I41), (Points!J12:J41)))</f>
        <v>0</v>
      </c>
      <c r="Q43" s="75"/>
      <c r="R43" s="52">
        <f>IF(Q43="",0,LOOKUP(Q43, (Points!K12:K41), (Points!L12:L41)))</f>
        <v>0</v>
      </c>
      <c r="S43" s="75">
        <v>23</v>
      </c>
      <c r="T43" s="52">
        <f>IF(S43="",0,LOOKUP(S43, (Points!M11:M40), (Points!N11:N40)))</f>
        <v>8</v>
      </c>
      <c r="U43" s="48"/>
      <c r="V43" s="52">
        <f>IF(U43="",0,LOOKUP(U43, (Points!O2:O31), (Points!P2:P31)))</f>
        <v>0</v>
      </c>
      <c r="W43" s="57"/>
      <c r="X43" s="116">
        <f>IF(W43="",0,LOOKUP(W43, (Points!Q32:Q61), (Points!R32:R61)))</f>
        <v>0</v>
      </c>
    </row>
    <row r="44" spans="1:24" s="36" customFormat="1" ht="13.2" x14ac:dyDescent="0.25">
      <c r="A44" s="62">
        <v>36</v>
      </c>
      <c r="B44" s="44" t="s">
        <v>225</v>
      </c>
      <c r="C44" s="80" t="s">
        <v>32</v>
      </c>
      <c r="D44" s="80" t="s">
        <v>39</v>
      </c>
      <c r="E44" s="45" t="s">
        <v>7</v>
      </c>
      <c r="F44" s="132">
        <f>LARGE((H44,J44,L44,N44,P44,R44,T44,V44,X44),1)+LARGE((H44,J44,L44,N44,P44,R44,T44,V44,X44),2)+LARGE((H44,J44,L44,N44,P44,R44,T44,V44,X44),3)+LARGE((H44,J44,L44,N44,P44,R44,T44,V44,X44),4)</f>
        <v>0</v>
      </c>
      <c r="G44" s="48"/>
      <c r="H44" s="116">
        <f>IF(G44="",0,LOOKUP(G44, (Points!A1:A30), (Points!B1:B30)))</f>
        <v>0</v>
      </c>
      <c r="I44" s="56"/>
      <c r="J44" s="116">
        <f>IF(I44="",0,LOOKUP(I44, (Points!C1:C30), (Points!D1:D30)))</f>
        <v>0</v>
      </c>
      <c r="K44" s="55"/>
      <c r="L44" s="116">
        <f>IF(K44="",0,LOOKUP(K44, (Points!E1:E30), (Points!F1:F30)))</f>
        <v>0</v>
      </c>
      <c r="M44" s="55"/>
      <c r="N44" s="116">
        <f>IF(M44="",0,LOOKUP(M44, (Points!G1:G30), (Points!H1:H30)))</f>
        <v>0</v>
      </c>
      <c r="O44" s="56"/>
      <c r="P44" s="116">
        <f>IF(O44="",0,LOOKUP(O44, (Points!I1:I30), (Points!J1:J30)))</f>
        <v>0</v>
      </c>
      <c r="Q44" s="55"/>
      <c r="R44" s="116">
        <f>IF(Q44="",0,LOOKUP(Q44, (Points!K1:K30), (Points!L1:L30)))</f>
        <v>0</v>
      </c>
      <c r="S44" s="75"/>
      <c r="T44" s="116">
        <f>IF(S44="",0,LOOKUP(S44, (Points!M3:M32), (Points!N3:N32)))</f>
        <v>0</v>
      </c>
      <c r="U44" s="48"/>
      <c r="V44" s="116">
        <f>IF(U44="",0,LOOKUP(U44, (Points!O1:O30), (Points!P1:P30)))</f>
        <v>0</v>
      </c>
      <c r="W44" s="189"/>
      <c r="X44" s="116">
        <f>IF(W44="",0,LOOKUP(W44, (Points!Q4:Q33), (Points!R4:R33)))</f>
        <v>0</v>
      </c>
    </row>
    <row r="45" spans="1:24" s="36" customFormat="1" ht="13.2" x14ac:dyDescent="0.25">
      <c r="A45" s="62">
        <v>37</v>
      </c>
      <c r="B45" s="43" t="s">
        <v>225</v>
      </c>
      <c r="C45" s="80" t="s">
        <v>204</v>
      </c>
      <c r="D45" s="80" t="s">
        <v>120</v>
      </c>
      <c r="E45" s="45" t="s">
        <v>7</v>
      </c>
      <c r="F45" s="132">
        <f>LARGE((H45,J45,L45,N45,P45,R45,T45,V45,X45),1)+LARGE((H45,J45,L45,N45,P45,R45,T45,V45,X45),2)+LARGE((H45,J45,L45,N45,P45,R45,T45,V45,X45),3)+LARGE((H45,J45,L45,N45,P45,R45,T45,V45,X45),4)</f>
        <v>0</v>
      </c>
      <c r="G45" s="48"/>
      <c r="H45" s="52">
        <f>IF(G45="",0,LOOKUP(G45, (Points!A1:A30), (Points!B1:B30)))</f>
        <v>0</v>
      </c>
      <c r="I45" s="56"/>
      <c r="J45" s="52">
        <f>IF(I45="",0,LOOKUP(I45, (Points!C1:C30), (Points!D1:D30)))</f>
        <v>0</v>
      </c>
      <c r="K45" s="55"/>
      <c r="L45" s="52">
        <f>IF(K45="",0,LOOKUP(K45, (Points!E1:E30), (Points!F1:F30)))</f>
        <v>0</v>
      </c>
      <c r="M45" s="55"/>
      <c r="N45" s="52">
        <f>IF(M45="",0,LOOKUP(M45, (Points!G1:G30), (Points!H1:H30)))</f>
        <v>0</v>
      </c>
      <c r="O45" s="56"/>
      <c r="P45" s="52">
        <f>IF(O45="",0,LOOKUP(O45, (Points!I1:I30), (Points!J1:J30)))</f>
        <v>0</v>
      </c>
      <c r="Q45" s="55"/>
      <c r="R45" s="52">
        <f>IF(Q45="",0,LOOKUP(Q45, (Points!K1:K30), (Points!L1:L30)))</f>
        <v>0</v>
      </c>
      <c r="S45" s="48"/>
      <c r="T45" s="52">
        <f>IF(S45="",0,LOOKUP(S45, (Points!M1:M30), (Points!N1:N30)))</f>
        <v>0</v>
      </c>
      <c r="U45" s="48"/>
      <c r="V45" s="52">
        <f>IF(U45="",0,LOOKUP(U45, (Points!O1:O30), (Points!P1:P30)))</f>
        <v>0</v>
      </c>
      <c r="W45" s="198"/>
      <c r="X45" s="116">
        <f>IF(W45="",0,LOOKUP(W45, (Points!Q5:Q34), (Points!R5:R34)))</f>
        <v>0</v>
      </c>
    </row>
    <row r="46" spans="1:24" s="36" customFormat="1" ht="13.2" x14ac:dyDescent="0.25">
      <c r="A46" s="62">
        <v>38</v>
      </c>
      <c r="B46" s="44" t="s">
        <v>225</v>
      </c>
      <c r="C46" s="80" t="s">
        <v>186</v>
      </c>
      <c r="D46" s="80" t="s">
        <v>187</v>
      </c>
      <c r="E46" s="45" t="s">
        <v>7</v>
      </c>
      <c r="F46" s="132">
        <f>LARGE((H46,J46,L46,N46,P46,R46,T46,V46,X46),1)+LARGE((H46,J46,L46,N46,P46,R46,T46,V46,X46),2)+LARGE((H46,J46,L46,N46,P46,R46,T46,V46,X46),3)+LARGE((H46,J46,L46,N46,P46,R46,T46,V46,X46),4)</f>
        <v>0</v>
      </c>
      <c r="G46" s="60"/>
      <c r="H46" s="52">
        <f>IF(G46="",0,LOOKUP(G46, (Points!A1:A47), (Points!B1:B47)))</f>
        <v>0</v>
      </c>
      <c r="I46" s="60"/>
      <c r="J46" s="52">
        <f>IF(I46="",0,LOOKUP(I46, (Points!C18:C47), (Points!D18:D47)))</f>
        <v>0</v>
      </c>
      <c r="K46" s="60"/>
      <c r="L46" s="52">
        <f>IF(K46="",0,LOOKUP(K46, (Points!E2:E53), (Points!F2:F53)))</f>
        <v>0</v>
      </c>
      <c r="M46" s="62"/>
      <c r="N46" s="52">
        <f>IF(M46="",0,LOOKUP(M46, (Points!G1:G47), (Points!H1:H47)))</f>
        <v>0</v>
      </c>
      <c r="O46" s="62"/>
      <c r="P46" s="52">
        <f>IF(O46="",0,LOOKUP(O46, (Points!I1:I47), (Points!J1:J47)))</f>
        <v>0</v>
      </c>
      <c r="Q46" s="62"/>
      <c r="R46" s="52">
        <f>IF(Q46="",0,LOOKUP(Q46, (Points!K1:K47), (Points!L1:L47)))</f>
        <v>0</v>
      </c>
      <c r="S46" s="48"/>
      <c r="T46" s="52">
        <f>IF(S46="",0,LOOKUP(S46, (Points!M5:M34), (Points!N5:N34)))</f>
        <v>0</v>
      </c>
      <c r="U46" s="48"/>
      <c r="V46" s="52">
        <f>IF(U46="",0,LOOKUP(U46, (Points!O3:O32), (Points!P3:P32)))</f>
        <v>0</v>
      </c>
      <c r="W46" s="48"/>
      <c r="X46" s="116">
        <f>IF(W46="",0,LOOKUP(W46, (Points!Q6:Q35), (Points!R6:R35)))</f>
        <v>0</v>
      </c>
    </row>
    <row r="47" spans="1:24" s="36" customFormat="1" ht="13.2" x14ac:dyDescent="0.25">
      <c r="A47" s="62">
        <v>39</v>
      </c>
      <c r="B47" s="43" t="s">
        <v>225</v>
      </c>
      <c r="C47" s="80" t="s">
        <v>184</v>
      </c>
      <c r="D47" s="80" t="s">
        <v>185</v>
      </c>
      <c r="E47" s="45" t="s">
        <v>7</v>
      </c>
      <c r="F47" s="132">
        <f>LARGE((H47,J47,L47,N47,P47,R47,T47,V47,X47),1)+LARGE((H47,J47,L47,N47,P47,R47,T47,V47,X47),2)+LARGE((H47,J47,L47,N47,P47,R47,T47,V47,X47),3)+LARGE((H47,J47,L47,N47,P47,R47,T47,V47,X47),4)</f>
        <v>0</v>
      </c>
      <c r="G47" s="48"/>
      <c r="H47" s="52">
        <f>IF(G47="",0,LOOKUP(G47, (Points!A2:A31), (Points!B2:B31)))</f>
        <v>0</v>
      </c>
      <c r="I47" s="56"/>
      <c r="J47" s="52">
        <f>IF(I47="",0,LOOKUP(I47, (Points!C3:C32), (Points!D3:D32)))</f>
        <v>0</v>
      </c>
      <c r="K47" s="55"/>
      <c r="L47" s="52">
        <f>IF(K47="",0,LOOKUP(K47, (Points!E2:E31), (Points!F2:F31)))</f>
        <v>0</v>
      </c>
      <c r="M47" s="55"/>
      <c r="N47" s="52">
        <f>IF(M47="",0,LOOKUP(M47, (Points!G3:G32), (Points!H3:H32)))</f>
        <v>0</v>
      </c>
      <c r="O47" s="56"/>
      <c r="P47" s="52">
        <f>IF(O47="",0,LOOKUP(O47, (Points!I3:I32), (Points!J3:J32)))</f>
        <v>0</v>
      </c>
      <c r="Q47" s="55"/>
      <c r="R47" s="52">
        <f>IF(Q47="",0,LOOKUP(Q47, (Points!K3:K32), (Points!L3:L32)))</f>
        <v>0</v>
      </c>
      <c r="S47" s="48"/>
      <c r="T47" s="52">
        <f>IF(S47="",0,LOOKUP(S47, (Points!M1:M30), (Points!N1:N30)))</f>
        <v>0</v>
      </c>
      <c r="U47" s="48"/>
      <c r="V47" s="52">
        <f>IF(U47="",0,LOOKUP(U47, (Points!O1:O30), (Points!P1:P30)))</f>
        <v>0</v>
      </c>
      <c r="W47" s="48"/>
      <c r="X47" s="116">
        <f>IF(W47="",0,LOOKUP(W47, (Points!Q7:Q36), (Points!R7:R36)))</f>
        <v>0</v>
      </c>
    </row>
    <row r="48" spans="1:24" s="36" customFormat="1" ht="13.2" x14ac:dyDescent="0.25">
      <c r="A48" s="62">
        <v>40</v>
      </c>
      <c r="B48" s="44" t="s">
        <v>225</v>
      </c>
      <c r="C48" s="80" t="s">
        <v>395</v>
      </c>
      <c r="D48" s="80" t="s">
        <v>394</v>
      </c>
      <c r="E48" s="45" t="s">
        <v>7</v>
      </c>
      <c r="F48" s="132">
        <f>LARGE((H48,J48,L48,N48,P48,R48,T48,V48,X48),1)+LARGE((H48,J48,L48,N48,P48,R48,T48,V48,X48),2)+LARGE((H48,J48,L48,N48,P48,R48,T48,V48,X48),3)+LARGE((H48,J48,L48,N48,P48,R48,T48,V48,X48),4)</f>
        <v>0</v>
      </c>
      <c r="G48" s="48"/>
      <c r="H48" s="116">
        <f>IF(G48="",0,LOOKUP(G48, (Points!A1:A30), (Points!B1:B30)))</f>
        <v>0</v>
      </c>
      <c r="I48" s="56"/>
      <c r="J48" s="52">
        <f>IF(I48="",0,LOOKUP(I48, (Points!C1:C30), (Points!D1:D30)))</f>
        <v>0</v>
      </c>
      <c r="K48" s="55"/>
      <c r="L48" s="52">
        <f>IF(K48="",0,LOOKUP(K48, (Points!E1:E30), (Points!F1:F30)))</f>
        <v>0</v>
      </c>
      <c r="M48" s="55"/>
      <c r="N48" s="52">
        <f>IF(M48="",0,LOOKUP(M48, (Points!G1:G30), (Points!H1:H30)))</f>
        <v>0</v>
      </c>
      <c r="O48" s="56"/>
      <c r="P48" s="52">
        <f>IF(O48="",0,LOOKUP(O48, (Points!I1:I30), (Points!J1:J30)))</f>
        <v>0</v>
      </c>
      <c r="Q48" s="55"/>
      <c r="R48" s="52">
        <f>IF(Q48="",0,LOOKUP(Q48, (Points!K1:K30), (Points!L1:L30)))</f>
        <v>0</v>
      </c>
      <c r="S48" s="48"/>
      <c r="T48" s="52">
        <f>IF(S48="",0,LOOKUP(S48, (Points!M1:M30), (Points!N1:N30)))</f>
        <v>0</v>
      </c>
      <c r="U48" s="48"/>
      <c r="V48" s="52">
        <f>IF(U48="",0,LOOKUP(U48, (Points!O5:O34), (Points!P5:P34)))</f>
        <v>0</v>
      </c>
      <c r="W48" s="48"/>
      <c r="X48" s="116">
        <f>IF(W48="",0,LOOKUP(W48, (Points!Q10:Q39), (Points!R10:R39)))</f>
        <v>0</v>
      </c>
    </row>
    <row r="49" spans="1:25" s="36" customFormat="1" ht="13.2" x14ac:dyDescent="0.25">
      <c r="A49" s="62">
        <v>41</v>
      </c>
      <c r="B49" s="43" t="s">
        <v>225</v>
      </c>
      <c r="C49" s="80" t="s">
        <v>178</v>
      </c>
      <c r="D49" s="80" t="s">
        <v>179</v>
      </c>
      <c r="E49" s="45" t="s">
        <v>7</v>
      </c>
      <c r="F49" s="132">
        <f>LARGE((H49,J49,L49,N49,P49,R49,T49,V49,X49),1)+LARGE((H49,J49,L49,N49,P49,R49,T49,V49,X49),2)+LARGE((H49,J49,L49,N49,P49,R49,T49,V49,X49),3)+LARGE((H49,J49,L49,N49,P49,R49,T49,V49,X49),4)</f>
        <v>0</v>
      </c>
      <c r="G49" s="48"/>
      <c r="H49" s="52">
        <f>IF(G49="",0,LOOKUP(G49, (Points!A1:A30), (Points!B1:B30)))</f>
        <v>0</v>
      </c>
      <c r="I49" s="56"/>
      <c r="J49" s="52">
        <f>IF(I49="",0,LOOKUP(I49, (Points!C1:C30), (Points!D1:D30)))</f>
        <v>0</v>
      </c>
      <c r="K49" s="55"/>
      <c r="L49" s="52">
        <f>IF(K49="",0,LOOKUP(K49, (Points!E1:E30), (Points!F1:F30)))</f>
        <v>0</v>
      </c>
      <c r="M49" s="55"/>
      <c r="N49" s="52">
        <f>IF(M49="",0,LOOKUP(M49, (Points!G1:G30), (Points!H1:H30)))</f>
        <v>0</v>
      </c>
      <c r="O49" s="56"/>
      <c r="P49" s="52">
        <f>IF(O49="",0,LOOKUP(O49, (Points!I1:I30), (Points!J1:J30)))</f>
        <v>0</v>
      </c>
      <c r="Q49" s="55"/>
      <c r="R49" s="52">
        <f>IF(Q49="",0,LOOKUP(Q49, (Points!K1:K30), (Points!L1:L30)))</f>
        <v>0</v>
      </c>
      <c r="S49" s="48"/>
      <c r="T49" s="52">
        <f>IF(S49="",0,LOOKUP(S49, (Points!M1:M30), (Points!N1:N30)))</f>
        <v>0</v>
      </c>
      <c r="U49" s="48"/>
      <c r="V49" s="52">
        <f>IF(U49="",0,LOOKUP(U49, (Points!O1:O30), (Points!P1:P30)))</f>
        <v>0</v>
      </c>
      <c r="W49" s="60"/>
      <c r="X49" s="116">
        <f>IF(W49="",0,LOOKUP(W49, (Points!Q11:Q40), (Points!R11:R40)))</f>
        <v>0</v>
      </c>
    </row>
    <row r="50" spans="1:25" s="36" customFormat="1" ht="13.2" x14ac:dyDescent="0.25">
      <c r="A50" s="62">
        <v>42</v>
      </c>
      <c r="B50" s="44" t="s">
        <v>225</v>
      </c>
      <c r="C50" s="80" t="s">
        <v>189</v>
      </c>
      <c r="D50" s="80" t="s">
        <v>25</v>
      </c>
      <c r="E50" s="159" t="s">
        <v>5</v>
      </c>
      <c r="F50" s="132">
        <f>LARGE((H50,J50,L50,N50,P50,R50,T50,V50,X50),1)+LARGE((H50,J50,L50,N50,P50,R50,T50,V50,X50),2)+LARGE((H50,J50,L50,N50,P50,R50,T50,V50,X50),3)+LARGE((H50,J50,L50,N50,P50,R50,T50,V50,X50),4)</f>
        <v>0</v>
      </c>
      <c r="G50" s="48"/>
      <c r="H50" s="52">
        <f>IF(G50="",0,LOOKUP(G50, (Points!A1:A53), (Points!B1:B53)))</f>
        <v>0</v>
      </c>
      <c r="I50" s="48"/>
      <c r="J50" s="52">
        <f>IF(I50="",0,LOOKUP(I50, (Points!C1:C44), (Points!D1:D44)))</f>
        <v>0</v>
      </c>
      <c r="K50" s="48"/>
      <c r="L50" s="52">
        <f>IF(K50="",0,LOOKUP(K50, (Points!E1:E47), (Points!F1:F47)))</f>
        <v>0</v>
      </c>
      <c r="M50" s="75"/>
      <c r="N50" s="52">
        <f>IF(M50="",0,LOOKUP(M50, (Points!G1:G54), (Points!H1:H54)))</f>
        <v>0</v>
      </c>
      <c r="O50" s="75"/>
      <c r="P50" s="52">
        <f>IF(O50="",0,LOOKUP(O50, (Points!I1:I44), (Points!J1:J44)))</f>
        <v>0</v>
      </c>
      <c r="Q50" s="75"/>
      <c r="R50" s="52">
        <f>IF(Q50="",0,LOOKUP(Q50, (Points!K1:K44), (Points!L1:L44)))</f>
        <v>0</v>
      </c>
      <c r="S50" s="48"/>
      <c r="T50" s="52">
        <f>IF(S50="",0,LOOKUP(S50, (Points!M1:M31), (Points!N1:N31)))</f>
        <v>0</v>
      </c>
      <c r="U50" s="48"/>
      <c r="V50" s="52">
        <f>IF(U50="",0,LOOKUP(U50, (Points!O2:O31), (Points!P2:P31)))</f>
        <v>0</v>
      </c>
      <c r="W50" s="60"/>
      <c r="X50" s="116">
        <f>IF(W50="",0,LOOKUP(W50, (Points!Q13:Q42), (Points!R13:R42)))</f>
        <v>0</v>
      </c>
    </row>
    <row r="51" spans="1:25" s="36" customFormat="1" ht="13.2" x14ac:dyDescent="0.25">
      <c r="A51" s="62">
        <v>43</v>
      </c>
      <c r="B51" s="43" t="s">
        <v>225</v>
      </c>
      <c r="C51" s="74" t="s">
        <v>396</v>
      </c>
      <c r="D51" s="74" t="s">
        <v>397</v>
      </c>
      <c r="E51" s="141" t="s">
        <v>207</v>
      </c>
      <c r="F51" s="132">
        <f>LARGE((H51,J51,L51,N51,P51,R51,T51,V51,X51),1)+LARGE((H51,J51,L51,N51,P51,R51,T51,V51,X51),2)+LARGE((H51,J51,L51,N51,P51,R51,T51,V51,X51),3)+LARGE((H51,J51,L51,N51,P51,R51,T51,V51,X51),4)</f>
        <v>0</v>
      </c>
      <c r="G51" s="48"/>
      <c r="H51" s="52">
        <f>IF(G51="",0,LOOKUP(G51, (Points!A13:A42), (Points!B13:B42)))</f>
        <v>0</v>
      </c>
      <c r="I51" s="48"/>
      <c r="J51" s="52">
        <f>IF(I51="",0,LOOKUP(I51, (Points!C12:C42), (Points!D12:D42)))</f>
        <v>0</v>
      </c>
      <c r="K51" s="48"/>
      <c r="L51" s="52">
        <f>IF(K51="",0,LOOKUP(K51, (Points!E13:E42), (Points!F13:F42)))</f>
        <v>0</v>
      </c>
      <c r="M51" s="75"/>
      <c r="N51" s="52">
        <f>IF(M51="",0,LOOKUP(M51, (Points!G13:G42), (Points!H13:H42)))</f>
        <v>0</v>
      </c>
      <c r="O51" s="75"/>
      <c r="P51" s="52">
        <f>IF(O51="",0,LOOKUP(O51, (Points!I13:I42), (Points!J13:J42)))</f>
        <v>0</v>
      </c>
      <c r="Q51" s="75"/>
      <c r="R51" s="52">
        <f>IF(Q51="",0,LOOKUP(Q51, (Points!K13:K42), (Points!L13:L42)))</f>
        <v>0</v>
      </c>
      <c r="S51" s="75"/>
      <c r="T51" s="52">
        <f>IF(S51="",0,LOOKUP(S51, (Points!M13:M42), (Points!N13:N42)))</f>
        <v>0</v>
      </c>
      <c r="U51" s="75"/>
      <c r="V51" s="52">
        <f>IF(U51="",0,LOOKUP(U51, (Points!O13:O42), (Points!P13:P42)))</f>
        <v>0</v>
      </c>
      <c r="W51" s="48"/>
      <c r="X51" s="116">
        <f>IF(W51="",0,LOOKUP(W51, (Points!Q21:Q50), (Points!R21:R50)))</f>
        <v>0</v>
      </c>
      <c r="Y51" s="35" t="s">
        <v>11</v>
      </c>
    </row>
    <row r="52" spans="1:25" ht="13.2" x14ac:dyDescent="0.25">
      <c r="A52" s="62">
        <v>44</v>
      </c>
      <c r="B52" s="43" t="s">
        <v>225</v>
      </c>
      <c r="C52" s="74" t="s">
        <v>398</v>
      </c>
      <c r="D52" s="74" t="s">
        <v>356</v>
      </c>
      <c r="E52" s="141" t="s">
        <v>207</v>
      </c>
      <c r="F52" s="132">
        <f>LARGE((H52,J52,L52,N52,P52,R52,T52,V52,X52),1)+LARGE((H52,J52,L52,N52,P52,R52,T52,V52,X52),2)+LARGE((H52,J52,L52,N52,P52,R52,T52,V52,X52),3)+LARGE((H52,J52,L52,N52,P52,R52,T52,V52,X52),4)</f>
        <v>0</v>
      </c>
      <c r="G52" s="48"/>
      <c r="H52" s="116">
        <f>IF(G52="",0,LOOKUP(G52, (Points!A16:A56), (Points!B16:B56)))</f>
        <v>0</v>
      </c>
      <c r="I52" s="48"/>
      <c r="J52" s="116">
        <f>IF(I52="",0,LOOKUP(I52, (Points!C1:C47), (Points!D1:D47)))</f>
        <v>0</v>
      </c>
      <c r="K52" s="48"/>
      <c r="L52" s="116">
        <f>IF(K52="",0,LOOKUP(K52, (Points!E1:E44), (Points!F1:F44)))</f>
        <v>0</v>
      </c>
      <c r="M52" s="75"/>
      <c r="N52" s="116">
        <f>IF(M52="",0,LOOKUP(M52, (Points!G2:G57), (Points!H2:H57)))</f>
        <v>0</v>
      </c>
      <c r="O52" s="75"/>
      <c r="P52" s="116">
        <f>IF(O52="",0,LOOKUP(O52, (Points!I18:I47), (Points!J18:J47)))</f>
        <v>0</v>
      </c>
      <c r="Q52" s="75"/>
      <c r="R52" s="116">
        <f>IF(Q52="",0,LOOKUP(Q52, (Points!K18:K47), (Points!L18:L47)))</f>
        <v>0</v>
      </c>
      <c r="S52" s="75"/>
      <c r="T52" s="116">
        <f>IF(S52="",0,LOOKUP(S52, (Points!M1:M47), (Points!N1:N47)))</f>
        <v>0</v>
      </c>
      <c r="U52" s="75"/>
      <c r="V52" s="116">
        <f>IF(U52="",0,LOOKUP(U52, (Points!O18:O47), (Points!P18:P47)))</f>
        <v>0</v>
      </c>
      <c r="W52" s="60"/>
      <c r="X52" s="116">
        <f>IF(W52="",0,LOOKUP(W52, (Points!Q22:Q51), (Points!R22:R51)))</f>
        <v>0</v>
      </c>
    </row>
    <row r="53" spans="1:25" ht="13.2" x14ac:dyDescent="0.25">
      <c r="A53" s="62">
        <v>45</v>
      </c>
      <c r="B53" s="43" t="s">
        <v>225</v>
      </c>
      <c r="C53" s="152" t="s">
        <v>402</v>
      </c>
      <c r="D53" s="152" t="s">
        <v>403</v>
      </c>
      <c r="E53" s="144" t="s">
        <v>169</v>
      </c>
      <c r="F53" s="132">
        <f>LARGE((H53,J53,L53,N53,P53,R53,T53,V53,X53),1)+LARGE((H53,J53,L53,N53,P53,R53,T53,V53,X53),2)+LARGE((H53,J53,L53,N53,P53,R53,T53,V53,X53),3)+LARGE((H53,J53,L53,N53,P53,R53,T53,V53,X53),4)</f>
        <v>0</v>
      </c>
      <c r="G53" s="48"/>
      <c r="H53" s="116">
        <f>IF(G53="",0,LOOKUP(G53, (Points!A16:A45), (Points!B16:B45)))</f>
        <v>0</v>
      </c>
      <c r="I53" s="38"/>
      <c r="J53" s="116">
        <f>IF(I53="",0,LOOKUP(I53, (Points!C16:C45), (Points!D16:D45)))</f>
        <v>0</v>
      </c>
      <c r="K53" s="48"/>
      <c r="L53" s="116">
        <f>IF(K53="",0,LOOKUP(K53, (Points!E1:E51), (Points!F1:F51)))</f>
        <v>0</v>
      </c>
      <c r="M53" s="75"/>
      <c r="N53" s="116">
        <f>IF(M53="",0,LOOKUP(M53, (Points!G1:G45), (Points!H1:H45)))</f>
        <v>0</v>
      </c>
      <c r="O53" s="75"/>
      <c r="P53" s="116">
        <f>IF(O53="",0,LOOKUP(O53, (Points!I1:I45), (Points!J1:J45)))</f>
        <v>0</v>
      </c>
      <c r="Q53" s="75"/>
      <c r="R53" s="116">
        <f>IF(Q53="",0,LOOKUP(Q53, (Points!K16:K45), (Points!L16:L45)))</f>
        <v>0</v>
      </c>
      <c r="S53" s="48"/>
      <c r="T53" s="116">
        <f>IF(S53="",0,LOOKUP(S53, (Points!M1:M30), (Points!N1:N30)))</f>
        <v>0</v>
      </c>
      <c r="U53" s="37"/>
      <c r="V53" s="116">
        <f>IF(U53="",0,LOOKUP(U53, (Points!O10:O39), (Points!P10:P39)))</f>
        <v>0</v>
      </c>
      <c r="W53" s="60"/>
      <c r="X53" s="116">
        <f>IF(W53="",0,LOOKUP(W53, (Points!Q30:Q59), (Points!R30:R59)))</f>
        <v>0</v>
      </c>
    </row>
    <row r="54" spans="1:25" ht="13.2" x14ac:dyDescent="0.25">
      <c r="A54" s="62">
        <v>46</v>
      </c>
      <c r="B54" s="43" t="s">
        <v>225</v>
      </c>
      <c r="C54" s="152" t="s">
        <v>129</v>
      </c>
      <c r="D54" s="152" t="s">
        <v>122</v>
      </c>
      <c r="E54" s="144" t="s">
        <v>169</v>
      </c>
      <c r="F54" s="132">
        <f>LARGE((H54,J54,L54,N54,P54,R54,T54,V54,X54),1)+LARGE((H54,J54,L54,N54,P54,R54,T54,V54,X54),2)+LARGE((H54,J54,L54,N54,P54,R54,T54,V54,X54),3)+LARGE((H54,J54,L54,N54,P54,R54,T54,V54,X54),4)</f>
        <v>0</v>
      </c>
      <c r="G54" s="75"/>
      <c r="H54" s="116">
        <f>IF(G54="",0,LOOKUP(G54, (Points!A17:A46), (Points!B17:B46)))</f>
        <v>0</v>
      </c>
      <c r="I54" s="38"/>
      <c r="J54" s="116">
        <f>IF(I54="",0,LOOKUP(I54, (Points!C12:C41), (Points!D12:D41)))</f>
        <v>0</v>
      </c>
      <c r="K54" s="75"/>
      <c r="L54" s="116">
        <f>IF(K54="",0,LOOKUP(K54, (Points!E11:E40), (Points!F11:F40)))</f>
        <v>0</v>
      </c>
      <c r="M54" s="75"/>
      <c r="N54" s="116">
        <f>IF(M54="",0,LOOKUP(M54, (Points!G18:G47), (Points!H18:H47)))</f>
        <v>0</v>
      </c>
      <c r="O54" s="75"/>
      <c r="P54" s="116">
        <f>IF(O54="",0,LOOKUP(O54, (Points!I11:I40), (Points!J11:J40)))</f>
        <v>0</v>
      </c>
      <c r="Q54" s="75"/>
      <c r="R54" s="116">
        <f>IF(Q54="",0,LOOKUP(Q54, (Points!K11:K40), (Points!L11:L40)))</f>
        <v>0</v>
      </c>
      <c r="S54" s="75"/>
      <c r="T54" s="116">
        <f>IF(S54="",0,LOOKUP(S54, (Points!M10:M39), (Points!N10:N39)))</f>
        <v>0</v>
      </c>
      <c r="U54" s="48"/>
      <c r="V54" s="116">
        <f>IF(U54="",0,LOOKUP(U54, (Points!O1:O30), (Points!P1:P30)))</f>
        <v>0</v>
      </c>
      <c r="W54" s="48"/>
      <c r="X54" s="116">
        <f>IF(W54="",0,LOOKUP(W54, (Points!Q31:Q60), (Points!R31:R60)))</f>
        <v>0</v>
      </c>
    </row>
    <row r="64" spans="1:25" x14ac:dyDescent="0.3">
      <c r="H64" s="42"/>
      <c r="X64" s="8"/>
    </row>
    <row r="65" spans="1:23" x14ac:dyDescent="0.3">
      <c r="A65" s="1"/>
      <c r="B65" s="45"/>
      <c r="C65" s="2"/>
      <c r="D65" s="2"/>
      <c r="E65" s="49"/>
      <c r="F65" s="45"/>
      <c r="H65" s="1"/>
      <c r="I65" s="1"/>
      <c r="J65" s="1"/>
      <c r="L65" s="1"/>
      <c r="N65" s="1"/>
      <c r="P65" s="1"/>
      <c r="W65" s="1"/>
    </row>
    <row r="66" spans="1:23" x14ac:dyDescent="0.3">
      <c r="A66" s="1"/>
      <c r="B66" s="45"/>
      <c r="C66" s="2"/>
      <c r="D66" s="2"/>
      <c r="E66" s="49"/>
      <c r="F66" s="45"/>
      <c r="H66" s="1"/>
      <c r="I66" s="1"/>
      <c r="J66" s="1"/>
      <c r="L66" s="1"/>
      <c r="N66" s="1"/>
      <c r="P66" s="1"/>
      <c r="W66" s="1"/>
    </row>
    <row r="67" spans="1:23" x14ac:dyDescent="0.3">
      <c r="A67" s="1"/>
      <c r="B67" s="45"/>
      <c r="C67" s="2"/>
      <c r="D67" s="2"/>
      <c r="E67" s="49"/>
      <c r="F67" s="45"/>
      <c r="H67" s="1"/>
      <c r="I67" s="1"/>
      <c r="J67" s="1"/>
      <c r="L67" s="1"/>
      <c r="N67" s="1"/>
      <c r="P67" s="1"/>
      <c r="W67" s="1"/>
    </row>
    <row r="68" spans="1:23" x14ac:dyDescent="0.3">
      <c r="A68" s="1"/>
      <c r="B68" s="45"/>
      <c r="C68" s="2"/>
      <c r="D68" s="2"/>
      <c r="E68" s="49"/>
      <c r="F68" s="45"/>
      <c r="H68" s="1"/>
      <c r="I68" s="1"/>
      <c r="J68" s="1"/>
      <c r="L68" s="1"/>
      <c r="N68" s="1"/>
      <c r="P68" s="1"/>
      <c r="W68" s="1"/>
    </row>
    <row r="69" spans="1:23" x14ac:dyDescent="0.3">
      <c r="A69" s="3"/>
      <c r="B69" s="46"/>
      <c r="C69" s="4"/>
      <c r="D69" s="4"/>
      <c r="E69" s="50"/>
      <c r="F69" s="46"/>
      <c r="G69" s="60"/>
      <c r="H69" s="3"/>
      <c r="I69" s="3"/>
      <c r="J69" s="3"/>
      <c r="K69" s="60"/>
      <c r="L69" s="3"/>
      <c r="M69" s="60"/>
      <c r="N69" s="3"/>
      <c r="O69" s="60"/>
      <c r="P69" s="3"/>
      <c r="Q69" s="60"/>
      <c r="R69" s="3"/>
      <c r="S69" s="129"/>
      <c r="T69" s="3"/>
      <c r="U69" s="25"/>
      <c r="V69" s="3"/>
      <c r="W69" s="3"/>
    </row>
    <row r="70" spans="1:23" x14ac:dyDescent="0.3">
      <c r="A70" s="1"/>
      <c r="B70" s="45"/>
      <c r="C70" s="2"/>
      <c r="D70" s="2"/>
      <c r="E70" s="49"/>
      <c r="F70" s="45"/>
      <c r="H70" s="1"/>
      <c r="I70" s="1"/>
      <c r="J70" s="1"/>
      <c r="L70" s="1"/>
      <c r="N70" s="1"/>
      <c r="P70" s="1"/>
      <c r="W70" s="1"/>
    </row>
    <row r="71" spans="1:23" x14ac:dyDescent="0.3">
      <c r="A71" s="1"/>
      <c r="B71" s="45"/>
      <c r="C71" s="2"/>
      <c r="D71" s="2"/>
      <c r="E71" s="49"/>
      <c r="F71" s="45"/>
      <c r="H71" s="1"/>
      <c r="I71" s="1"/>
      <c r="J71" s="1"/>
      <c r="L71" s="1"/>
      <c r="N71" s="1"/>
      <c r="P71" s="1"/>
      <c r="W71" s="1"/>
    </row>
    <row r="72" spans="1:23" x14ac:dyDescent="0.3">
      <c r="A72" s="1"/>
      <c r="B72" s="45"/>
      <c r="C72" s="2"/>
      <c r="D72" s="2"/>
      <c r="E72" s="49"/>
      <c r="F72" s="45"/>
      <c r="H72" s="1"/>
      <c r="I72" s="1"/>
      <c r="J72" s="1"/>
      <c r="L72" s="1"/>
      <c r="N72" s="1"/>
      <c r="P72" s="1"/>
      <c r="W72" s="1"/>
    </row>
    <row r="73" spans="1:23" x14ac:dyDescent="0.3">
      <c r="A73" s="1"/>
      <c r="B73" s="45"/>
      <c r="C73" s="2"/>
      <c r="D73" s="2"/>
      <c r="E73" s="49"/>
      <c r="F73" s="45"/>
      <c r="H73" s="1"/>
      <c r="I73" s="1"/>
      <c r="J73" s="1"/>
      <c r="L73" s="1"/>
      <c r="N73" s="1"/>
      <c r="P73" s="1"/>
      <c r="W73" s="1"/>
    </row>
    <row r="74" spans="1:23" x14ac:dyDescent="0.3">
      <c r="A74" s="1"/>
      <c r="B74" s="45"/>
      <c r="C74" s="2"/>
      <c r="D74" s="2"/>
      <c r="E74" s="49"/>
      <c r="F74" s="45"/>
      <c r="H74" s="1"/>
      <c r="I74" s="1"/>
      <c r="J74" s="1"/>
      <c r="L74" s="1"/>
      <c r="N74" s="1"/>
      <c r="P74" s="1"/>
      <c r="W74" s="1"/>
    </row>
    <row r="75" spans="1:23" x14ac:dyDescent="0.3">
      <c r="A75" s="1"/>
      <c r="B75" s="45"/>
      <c r="C75" s="2"/>
      <c r="D75" s="2"/>
      <c r="E75" s="49"/>
      <c r="F75" s="45"/>
      <c r="H75" s="1"/>
      <c r="I75" s="1"/>
      <c r="J75" s="1"/>
      <c r="L75" s="1"/>
      <c r="N75" s="1"/>
      <c r="P75" s="1"/>
      <c r="W75" s="1"/>
    </row>
    <row r="76" spans="1:23" x14ac:dyDescent="0.3">
      <c r="A76" s="1"/>
      <c r="B76" s="45"/>
      <c r="C76" s="2"/>
      <c r="D76" s="2"/>
      <c r="E76" s="49"/>
      <c r="F76" s="45"/>
      <c r="H76" s="1"/>
      <c r="I76" s="1"/>
      <c r="J76" s="1"/>
      <c r="L76" s="1"/>
      <c r="N76" s="1"/>
      <c r="P76" s="1"/>
      <c r="W76" s="1"/>
    </row>
    <row r="77" spans="1:23" x14ac:dyDescent="0.3">
      <c r="A77" s="1"/>
      <c r="B77" s="45"/>
      <c r="C77" s="2"/>
      <c r="D77" s="2"/>
      <c r="E77" s="49"/>
      <c r="F77" s="45"/>
      <c r="H77" s="1"/>
      <c r="I77" s="1"/>
      <c r="J77" s="1"/>
      <c r="L77" s="1"/>
      <c r="N77" s="1"/>
      <c r="P77" s="1"/>
      <c r="W77" s="1"/>
    </row>
    <row r="78" spans="1:23" x14ac:dyDescent="0.3">
      <c r="A78" s="1"/>
      <c r="B78" s="45"/>
      <c r="C78" s="2"/>
      <c r="D78" s="2"/>
      <c r="E78" s="49"/>
      <c r="F78" s="45"/>
      <c r="H78" s="1"/>
      <c r="I78" s="1"/>
      <c r="J78" s="1"/>
      <c r="L78" s="1"/>
      <c r="N78" s="1"/>
      <c r="P78" s="1"/>
      <c r="W78" s="1"/>
    </row>
    <row r="79" spans="1:23" x14ac:dyDescent="0.3">
      <c r="A79" s="1"/>
      <c r="B79" s="45"/>
      <c r="C79" s="2"/>
      <c r="D79" s="2"/>
      <c r="E79" s="49"/>
      <c r="F79" s="45"/>
      <c r="H79" s="1"/>
      <c r="I79" s="1"/>
      <c r="J79" s="1"/>
      <c r="L79" s="1"/>
      <c r="N79" s="1"/>
      <c r="P79" s="1"/>
      <c r="W79" s="1"/>
    </row>
    <row r="80" spans="1:23" x14ac:dyDescent="0.3">
      <c r="A80" s="1"/>
      <c r="B80" s="45"/>
      <c r="C80" s="2"/>
      <c r="D80" s="2"/>
      <c r="E80" s="49"/>
      <c r="F80" s="45"/>
      <c r="H80" s="1"/>
      <c r="I80" s="1"/>
      <c r="J80" s="1"/>
      <c r="L80" s="1"/>
      <c r="N80" s="1"/>
      <c r="P80" s="1"/>
      <c r="W80" s="1"/>
    </row>
    <row r="81" spans="1:23" x14ac:dyDescent="0.3">
      <c r="A81" s="1"/>
      <c r="B81" s="45"/>
      <c r="C81" s="2"/>
      <c r="D81" s="2"/>
      <c r="E81" s="49"/>
      <c r="F81" s="45"/>
      <c r="L81" s="1"/>
      <c r="N81" s="1"/>
      <c r="P81" s="1"/>
      <c r="W81" s="1"/>
    </row>
    <row r="82" spans="1:23" x14ac:dyDescent="0.3">
      <c r="A82" s="1"/>
      <c r="B82" s="45"/>
      <c r="C82" s="2"/>
      <c r="D82" s="2"/>
      <c r="E82" s="49"/>
      <c r="F82" s="45"/>
      <c r="H82" s="1"/>
      <c r="I82" s="1"/>
      <c r="J82" s="1"/>
      <c r="W82" s="1"/>
    </row>
    <row r="83" spans="1:23" x14ac:dyDescent="0.3">
      <c r="A83" s="1"/>
      <c r="B83" s="45"/>
      <c r="C83" s="2"/>
      <c r="D83" s="2"/>
      <c r="E83" s="49"/>
      <c r="F83" s="45"/>
      <c r="L83" s="1"/>
      <c r="N83" s="1"/>
      <c r="P83" s="1"/>
      <c r="W83" s="1"/>
    </row>
    <row r="84" spans="1:23" x14ac:dyDescent="0.3">
      <c r="A84" s="1"/>
      <c r="B84" s="45"/>
      <c r="C84" s="2"/>
      <c r="D84" s="2"/>
      <c r="E84" s="49"/>
      <c r="F84" s="45"/>
      <c r="N84" s="1"/>
      <c r="P84" s="1"/>
      <c r="W84" s="1"/>
    </row>
  </sheetData>
  <sortState ref="C9:X54">
    <sortCondition descending="1" ref="F9:F54"/>
  </sortState>
  <mergeCells count="53">
    <mergeCell ref="W2:X2"/>
    <mergeCell ref="W3:X3"/>
    <mergeCell ref="W4:X4"/>
    <mergeCell ref="W5:X5"/>
    <mergeCell ref="W6:X6"/>
    <mergeCell ref="I6:J6"/>
    <mergeCell ref="G2:H2"/>
    <mergeCell ref="G3:H3"/>
    <mergeCell ref="G4:H4"/>
    <mergeCell ref="G5:H5"/>
    <mergeCell ref="G6:H6"/>
    <mergeCell ref="M5:N5"/>
    <mergeCell ref="I2:J2"/>
    <mergeCell ref="I3:J3"/>
    <mergeCell ref="I4:J4"/>
    <mergeCell ref="I5:J5"/>
    <mergeCell ref="M6:N6"/>
    <mergeCell ref="Q2:R2"/>
    <mergeCell ref="Q6:R6"/>
    <mergeCell ref="K2:L2"/>
    <mergeCell ref="O3:P3"/>
    <mergeCell ref="O4:P4"/>
    <mergeCell ref="O5:P5"/>
    <mergeCell ref="O6:P6"/>
    <mergeCell ref="O2:P2"/>
    <mergeCell ref="M2:N2"/>
    <mergeCell ref="K3:L3"/>
    <mergeCell ref="K4:L4"/>
    <mergeCell ref="K5:L5"/>
    <mergeCell ref="K6:L6"/>
    <mergeCell ref="M3:N3"/>
    <mergeCell ref="M4:N4"/>
    <mergeCell ref="S5:T5"/>
    <mergeCell ref="S6:T6"/>
    <mergeCell ref="Q3:R3"/>
    <mergeCell ref="Q4:R4"/>
    <mergeCell ref="Q5:R5"/>
    <mergeCell ref="W7:X7"/>
    <mergeCell ref="A7:D7"/>
    <mergeCell ref="A1:D1"/>
    <mergeCell ref="A2:D2"/>
    <mergeCell ref="A3:D3"/>
    <mergeCell ref="A4:D4"/>
    <mergeCell ref="A5:D5"/>
    <mergeCell ref="A6:D6"/>
    <mergeCell ref="U2:V2"/>
    <mergeCell ref="U3:V3"/>
    <mergeCell ref="U4:V4"/>
    <mergeCell ref="U5:V5"/>
    <mergeCell ref="U6:V6"/>
    <mergeCell ref="S2:T2"/>
    <mergeCell ref="S3:T3"/>
    <mergeCell ref="S4:T4"/>
  </mergeCells>
  <phoneticPr fontId="1" type="noConversion"/>
  <pageMargins left="0.75" right="0.75" top="1" bottom="1" header="0.5" footer="0.5"/>
  <pageSetup scale="6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topLeftCell="A13" zoomScaleNormal="100" workbookViewId="0">
      <selection activeCell="AA39" sqref="AA39"/>
    </sheetView>
  </sheetViews>
  <sheetFormatPr defaultRowHeight="13.2" x14ac:dyDescent="0.25"/>
  <cols>
    <col min="1" max="1" width="4.44140625" customWidth="1"/>
    <col min="2" max="2" width="4.88671875" customWidth="1"/>
    <col min="3" max="3" width="8.6640625" style="42" customWidth="1"/>
    <col min="4" max="4" width="9.109375" style="42" customWidth="1"/>
    <col min="5" max="5" width="7.33203125" customWidth="1"/>
    <col min="6" max="6" width="7.21875" style="42" customWidth="1"/>
    <col min="7" max="7" width="4.88671875" customWidth="1"/>
    <col min="8" max="8" width="7.33203125" customWidth="1"/>
    <col min="9" max="9" width="4.88671875" style="138" customWidth="1"/>
    <col min="10" max="10" width="7.33203125" customWidth="1"/>
    <col min="11" max="11" width="4.88671875" style="62" customWidth="1"/>
    <col min="12" max="12" width="7.33203125" customWidth="1"/>
    <col min="13" max="13" width="4.88671875" style="62" customWidth="1"/>
    <col min="14" max="14" width="7.33203125" customWidth="1"/>
    <col min="15" max="15" width="4.88671875" style="62" customWidth="1"/>
    <col min="16" max="16" width="7.33203125" style="1" customWidth="1"/>
    <col min="17" max="17" width="4.88671875" style="62" customWidth="1"/>
    <col min="18" max="18" width="7.33203125" style="1" customWidth="1"/>
    <col min="19" max="19" width="4.88671875" style="5" customWidth="1"/>
    <col min="20" max="20" width="7.33203125" style="1" customWidth="1"/>
    <col min="21" max="21" width="4.88671875" style="1" customWidth="1"/>
    <col min="22" max="22" width="7.33203125" style="1" customWidth="1"/>
    <col min="23" max="23" width="4.88671875" customWidth="1"/>
    <col min="24" max="24" width="7.33203125" customWidth="1"/>
  </cols>
  <sheetData>
    <row r="1" spans="1:24" x14ac:dyDescent="0.25">
      <c r="A1" s="203" t="s">
        <v>222</v>
      </c>
      <c r="B1" s="203"/>
      <c r="C1" s="203"/>
      <c r="D1" s="203"/>
      <c r="G1" s="15"/>
      <c r="H1" s="16"/>
      <c r="I1" s="90"/>
      <c r="J1" s="16"/>
      <c r="K1" s="66"/>
      <c r="L1" s="16"/>
      <c r="M1" s="66"/>
      <c r="N1" s="16"/>
      <c r="O1" s="60"/>
      <c r="P1" s="18"/>
      <c r="Q1" s="66"/>
      <c r="R1" s="18"/>
      <c r="U1" s="28"/>
      <c r="V1" s="18"/>
      <c r="W1" s="19"/>
      <c r="X1" s="16"/>
    </row>
    <row r="2" spans="1:24" ht="13.8" x14ac:dyDescent="0.3">
      <c r="A2" s="202"/>
      <c r="B2" s="202"/>
      <c r="C2" s="202"/>
      <c r="D2" s="202"/>
      <c r="F2" s="98" t="s">
        <v>12</v>
      </c>
      <c r="G2" s="216" t="s">
        <v>173</v>
      </c>
      <c r="H2" s="207"/>
      <c r="I2" s="213" t="s">
        <v>174</v>
      </c>
      <c r="J2" s="207"/>
      <c r="K2" s="210" t="s">
        <v>299</v>
      </c>
      <c r="L2" s="211"/>
      <c r="M2" s="210" t="s">
        <v>300</v>
      </c>
      <c r="N2" s="211"/>
      <c r="O2" s="213" t="s">
        <v>446</v>
      </c>
      <c r="P2" s="207"/>
      <c r="Q2" s="212" t="s">
        <v>447</v>
      </c>
      <c r="R2" s="212"/>
      <c r="S2" s="204" t="s">
        <v>301</v>
      </c>
      <c r="T2" s="205"/>
      <c r="U2" s="204" t="s">
        <v>302</v>
      </c>
      <c r="V2" s="205"/>
      <c r="W2" s="213" t="s">
        <v>7</v>
      </c>
      <c r="X2" s="207"/>
    </row>
    <row r="3" spans="1:24" ht="13.8" x14ac:dyDescent="0.3">
      <c r="A3" s="202"/>
      <c r="B3" s="202"/>
      <c r="C3" s="202"/>
      <c r="D3" s="202"/>
      <c r="F3" s="98" t="s">
        <v>13</v>
      </c>
      <c r="G3" s="217">
        <v>43085</v>
      </c>
      <c r="H3" s="207"/>
      <c r="I3" s="214">
        <v>43086</v>
      </c>
      <c r="J3" s="207"/>
      <c r="K3" s="214">
        <v>43114</v>
      </c>
      <c r="L3" s="207"/>
      <c r="M3" s="206">
        <v>43115</v>
      </c>
      <c r="N3" s="207"/>
      <c r="O3" s="208">
        <v>43126</v>
      </c>
      <c r="P3" s="209"/>
      <c r="Q3" s="208">
        <v>43127</v>
      </c>
      <c r="R3" s="209"/>
      <c r="S3" s="206">
        <v>43141</v>
      </c>
      <c r="T3" s="207"/>
      <c r="U3" s="206">
        <v>43142</v>
      </c>
      <c r="V3" s="207"/>
      <c r="W3" s="214" t="s">
        <v>298</v>
      </c>
      <c r="X3" s="219"/>
    </row>
    <row r="4" spans="1:24" ht="13.8" x14ac:dyDescent="0.3">
      <c r="A4" s="202"/>
      <c r="B4" s="202"/>
      <c r="C4" s="202"/>
      <c r="D4" s="202"/>
      <c r="F4" s="98" t="s">
        <v>14</v>
      </c>
      <c r="G4" s="216" t="s">
        <v>30</v>
      </c>
      <c r="H4" s="207"/>
      <c r="I4" s="213" t="s">
        <v>17</v>
      </c>
      <c r="J4" s="207"/>
      <c r="K4" s="213" t="s">
        <v>17</v>
      </c>
      <c r="L4" s="207"/>
      <c r="M4" s="215" t="s">
        <v>30</v>
      </c>
      <c r="N4" s="207"/>
      <c r="O4" s="210" t="s">
        <v>30</v>
      </c>
      <c r="P4" s="211"/>
      <c r="Q4" s="210" t="s">
        <v>17</v>
      </c>
      <c r="R4" s="211"/>
      <c r="S4" s="204" t="s">
        <v>30</v>
      </c>
      <c r="T4" s="205"/>
      <c r="U4" s="204" t="s">
        <v>17</v>
      </c>
      <c r="V4" s="205"/>
      <c r="W4" s="213" t="s">
        <v>296</v>
      </c>
      <c r="X4" s="207"/>
    </row>
    <row r="5" spans="1:24" ht="13.8" x14ac:dyDescent="0.3">
      <c r="A5" s="202"/>
      <c r="B5" s="202"/>
      <c r="C5" s="202"/>
      <c r="D5" s="202"/>
      <c r="F5" s="98" t="s">
        <v>15</v>
      </c>
      <c r="G5" s="216" t="s">
        <v>18</v>
      </c>
      <c r="H5" s="207"/>
      <c r="I5" s="213" t="s">
        <v>23</v>
      </c>
      <c r="J5" s="207"/>
      <c r="K5" s="213" t="s">
        <v>21</v>
      </c>
      <c r="L5" s="207"/>
      <c r="M5" s="215" t="s">
        <v>23</v>
      </c>
      <c r="N5" s="207"/>
      <c r="O5" s="210" t="s">
        <v>21</v>
      </c>
      <c r="P5" s="211"/>
      <c r="Q5" s="204" t="s">
        <v>23</v>
      </c>
      <c r="R5" s="205"/>
      <c r="S5" s="204" t="s">
        <v>18</v>
      </c>
      <c r="T5" s="205"/>
      <c r="U5" s="204" t="s">
        <v>23</v>
      </c>
      <c r="V5" s="205"/>
      <c r="W5" s="213" t="s">
        <v>297</v>
      </c>
      <c r="X5" s="207"/>
    </row>
    <row r="6" spans="1:24" ht="13.8" x14ac:dyDescent="0.3">
      <c r="A6" s="202"/>
      <c r="B6" s="202"/>
      <c r="C6" s="202"/>
      <c r="D6" s="202"/>
      <c r="F6" s="98" t="s">
        <v>16</v>
      </c>
      <c r="G6" s="218" t="s">
        <v>303</v>
      </c>
      <c r="H6" s="205"/>
      <c r="I6" s="213" t="s">
        <v>304</v>
      </c>
      <c r="J6" s="207"/>
      <c r="K6" s="213" t="s">
        <v>115</v>
      </c>
      <c r="L6" s="207"/>
      <c r="M6" s="210" t="s">
        <v>305</v>
      </c>
      <c r="N6" s="211"/>
      <c r="O6" s="210" t="s">
        <v>24</v>
      </c>
      <c r="P6" s="211"/>
      <c r="Q6" s="213" t="s">
        <v>116</v>
      </c>
      <c r="R6" s="207"/>
      <c r="S6" s="204" t="s">
        <v>306</v>
      </c>
      <c r="T6" s="205"/>
      <c r="U6" s="204" t="s">
        <v>306</v>
      </c>
      <c r="V6" s="205"/>
      <c r="W6" s="213" t="s">
        <v>295</v>
      </c>
      <c r="X6" s="207"/>
    </row>
    <row r="7" spans="1:24" ht="12.75" customHeight="1" x14ac:dyDescent="0.3">
      <c r="A7" s="5"/>
      <c r="B7" s="1"/>
      <c r="C7" s="64"/>
      <c r="D7" s="64"/>
      <c r="E7" s="1"/>
      <c r="F7" s="95"/>
      <c r="G7" s="15"/>
      <c r="H7" s="17" t="s">
        <v>11</v>
      </c>
      <c r="I7" s="20"/>
      <c r="J7" s="16"/>
      <c r="K7" s="92"/>
      <c r="L7" s="16"/>
      <c r="M7" s="122"/>
      <c r="N7" s="31"/>
      <c r="O7" s="127"/>
      <c r="P7" s="18"/>
      <c r="Q7" s="127"/>
      <c r="R7" s="18"/>
      <c r="S7" s="25"/>
      <c r="T7" s="18"/>
      <c r="U7" s="25"/>
      <c r="V7" s="18"/>
      <c r="W7" s="220"/>
      <c r="X7" s="221"/>
    </row>
    <row r="8" spans="1:24" s="14" customFormat="1" ht="25.5" customHeight="1" x14ac:dyDescent="0.25">
      <c r="A8" s="166" t="s">
        <v>0</v>
      </c>
      <c r="B8" s="166" t="s">
        <v>1</v>
      </c>
      <c r="C8" s="166" t="s">
        <v>2</v>
      </c>
      <c r="D8" s="166" t="s">
        <v>3</v>
      </c>
      <c r="E8" s="167" t="s">
        <v>4</v>
      </c>
      <c r="F8" s="169" t="s">
        <v>10</v>
      </c>
      <c r="G8" s="78" t="s">
        <v>19</v>
      </c>
      <c r="H8" s="160" t="s">
        <v>20</v>
      </c>
      <c r="I8" s="78" t="s">
        <v>22</v>
      </c>
      <c r="J8" s="160" t="s">
        <v>20</v>
      </c>
      <c r="K8" s="78" t="s">
        <v>22</v>
      </c>
      <c r="L8" s="160" t="s">
        <v>20</v>
      </c>
      <c r="M8" s="78" t="s">
        <v>22</v>
      </c>
      <c r="N8" s="160" t="s">
        <v>20</v>
      </c>
      <c r="O8" s="78" t="s">
        <v>22</v>
      </c>
      <c r="P8" s="160" t="s">
        <v>20</v>
      </c>
      <c r="Q8" s="78" t="s">
        <v>22</v>
      </c>
      <c r="R8" s="160" t="s">
        <v>20</v>
      </c>
      <c r="S8" s="78" t="s">
        <v>22</v>
      </c>
      <c r="T8" s="160" t="s">
        <v>20</v>
      </c>
      <c r="U8" s="78" t="s">
        <v>22</v>
      </c>
      <c r="V8" s="160" t="s">
        <v>20</v>
      </c>
      <c r="W8" s="78" t="s">
        <v>22</v>
      </c>
      <c r="X8" s="160" t="s">
        <v>20</v>
      </c>
    </row>
    <row r="9" spans="1:24" x14ac:dyDescent="0.25">
      <c r="A9" s="62">
        <v>1</v>
      </c>
      <c r="B9" s="162" t="s">
        <v>224</v>
      </c>
      <c r="C9" s="80" t="s">
        <v>38</v>
      </c>
      <c r="D9" s="80" t="s">
        <v>121</v>
      </c>
      <c r="E9" s="83" t="s">
        <v>6</v>
      </c>
      <c r="F9" s="95">
        <f>LARGE((H9,J9,L9,N9,P9,R9,T9,V9,X9),1)+LARGE((H9,J9,L9,N9,P9,R9,T9,V9,X9),2)+LARGE((H9,J9,L9,N9,P9,R9,T9,V9,X9),3)+LARGE((H9,J9,L9,N9,P9,R9,T9,V9,X9),4)+LARGE((H9,J9,L9,N9,P9,R9,T9,V9,X9),5)</f>
        <v>500</v>
      </c>
      <c r="G9" s="60">
        <v>1</v>
      </c>
      <c r="H9" s="139">
        <f>IF(G9="",0,LOOKUP(G9, (Points!A1:A31), (Points!B1:B31)))</f>
        <v>100</v>
      </c>
      <c r="I9" s="60">
        <v>1</v>
      </c>
      <c r="J9" s="139">
        <f>IF(I9="",0,LOOKUP(I9, (Points!C1:C30), (Points!D1:D30)))</f>
        <v>100</v>
      </c>
      <c r="K9" s="65">
        <v>1</v>
      </c>
      <c r="L9" s="139">
        <f>IF(K9="",0,LOOKUP(K9, (Points!E1:E30), (Points!F1:F30)))</f>
        <v>100</v>
      </c>
      <c r="M9" s="65">
        <v>1</v>
      </c>
      <c r="N9" s="141">
        <f>IF(M9="",0,LOOKUP(M9, (Points!G1:G30), (Points!H1:H30)))</f>
        <v>100</v>
      </c>
      <c r="O9" s="171">
        <v>1</v>
      </c>
      <c r="P9" s="132">
        <f>IF(O9="",0,LOOKUP(O9, (Points!I1:I46), (Points!J1:J46)))</f>
        <v>100</v>
      </c>
      <c r="Q9" s="51">
        <v>1</v>
      </c>
      <c r="R9" s="95">
        <f>IF(Q9="",0,LOOKUP(Q9, (Points!K1:K46), (Points!L1:L46)))</f>
        <v>100</v>
      </c>
      <c r="S9" s="65">
        <v>2</v>
      </c>
      <c r="T9" s="139">
        <f>IF(S9="",0,LOOKUP(S9, (Points!M1:M30), (Points!N1:N30)))</f>
        <v>80</v>
      </c>
      <c r="U9" s="65">
        <v>2</v>
      </c>
      <c r="V9" s="139">
        <f>IF(U9="",0,LOOKUP(U9, (Points!O1:O30), (Points!P1:P30)))</f>
        <v>80</v>
      </c>
      <c r="W9" s="176"/>
      <c r="X9" s="139">
        <f>IF(W9="",0,LOOKUP(W9, (Points!Q1:Q1), (Points!R1:R1)))</f>
        <v>0</v>
      </c>
    </row>
    <row r="10" spans="1:24" x14ac:dyDescent="0.25">
      <c r="A10" s="62">
        <v>2</v>
      </c>
      <c r="B10" s="162" t="s">
        <v>224</v>
      </c>
      <c r="C10" s="145" t="s">
        <v>405</v>
      </c>
      <c r="D10" s="145" t="s">
        <v>64</v>
      </c>
      <c r="E10" s="87" t="s">
        <v>8</v>
      </c>
      <c r="F10" s="95">
        <f>LARGE((H10,J10,L10,N10,P10,R10,T10,V10,X10),1)+LARGE((H10,J10,L10,N10,P10,R10,T10,V10,X10),2)+LARGE((H10,J10,L10,N10,P10,R10,T10,V10,X10),3)+LARGE((H10,J10,L10,N10,P10,R10,T10,V10,X10),4)+LARGE((H10,J10,L10,N10,P10,R10,T10,V10,X10),5)</f>
        <v>420</v>
      </c>
      <c r="G10" s="62">
        <v>2</v>
      </c>
      <c r="H10" s="139">
        <f>IF(G10="",0,LOOKUP(G10, (Points!A1:A38), (Points!B1:B38)))</f>
        <v>80</v>
      </c>
      <c r="I10" s="60">
        <v>3</v>
      </c>
      <c r="J10" s="139">
        <f>IF(I10="",0,LOOKUP(I10, (Points!C1:C40), (Points!D1:D40)))</f>
        <v>60</v>
      </c>
      <c r="K10" s="65">
        <v>2</v>
      </c>
      <c r="L10" s="139">
        <f>IF(K10="",0,LOOKUP(K10, (Points!E1:E39), (Points!F1:F39)))</f>
        <v>80</v>
      </c>
      <c r="M10" s="65">
        <v>2</v>
      </c>
      <c r="N10" s="141">
        <f>IF(M10="",0,LOOKUP(M10, (Points!G1:G40), (Points!H1:H40)))</f>
        <v>80</v>
      </c>
      <c r="O10" s="171">
        <v>2</v>
      </c>
      <c r="P10" s="132">
        <f>IF(O10="",0,LOOKUP(O10, (Points!I1:Y59), (Points!J1:J59)))</f>
        <v>80</v>
      </c>
      <c r="Q10" s="51">
        <v>2</v>
      </c>
      <c r="R10" s="139">
        <f>IF(Q10="",0,LOOKUP(Q10, (Points!K1:K46), (Points!L1:L46)))</f>
        <v>80</v>
      </c>
      <c r="S10" s="65">
        <v>1</v>
      </c>
      <c r="T10" s="139">
        <f>IF(S10="",0,LOOKUP(S10, (Points!M1:M30), (Points!N1:N30)))</f>
        <v>100</v>
      </c>
      <c r="U10" s="65">
        <v>3</v>
      </c>
      <c r="V10" s="139">
        <f>IF(U10="",0,LOOKUP(U10, (Points!O1:O30), (Points!P1:P30)))</f>
        <v>60</v>
      </c>
      <c r="W10" s="45"/>
      <c r="X10" s="139">
        <f>IF(W10="",0,LOOKUP(W10, (Points!Q1:Q10), (Points!R1:R10)))</f>
        <v>0</v>
      </c>
    </row>
    <row r="11" spans="1:24" x14ac:dyDescent="0.25">
      <c r="A11" s="62">
        <v>3</v>
      </c>
      <c r="B11" s="162" t="s">
        <v>224</v>
      </c>
      <c r="C11" s="80" t="s">
        <v>27</v>
      </c>
      <c r="D11" s="80" t="s">
        <v>49</v>
      </c>
      <c r="E11" s="83" t="s">
        <v>6</v>
      </c>
      <c r="F11" s="95">
        <f>LARGE((H11,J11,L11,N11,P11,R11,T11,V11,X11),1)+LARGE((H11,J11,L11,N11,P11,R11,T11,V11,X11),2)+LARGE((H11,J11,L11,N11,P11,R11,T11,V11,X11),3)+LARGE((H11,J11,L11,N11,P11,R11,T11,V11,X11),4)+LARGE((H11,J11,L11,N11,P11,R11,T11,V11,X11),5)</f>
        <v>350</v>
      </c>
      <c r="G11" s="60">
        <v>4</v>
      </c>
      <c r="H11" s="139">
        <f>IF(G11="",0,LOOKUP(G11, (Points!A1:A30), (Points!B1:B30)))</f>
        <v>50</v>
      </c>
      <c r="I11" s="60">
        <v>2</v>
      </c>
      <c r="J11" s="139">
        <f>IF(I11="",0,LOOKUP(I11, (Points!C1:C30), (Points!D1:D30)))</f>
        <v>80</v>
      </c>
      <c r="K11" s="65">
        <v>3</v>
      </c>
      <c r="L11" s="139">
        <f>IF(K11="",0,LOOKUP(K11, (Points!E1:E30), (Points!F1:F30)))</f>
        <v>60</v>
      </c>
      <c r="M11" s="65">
        <v>5</v>
      </c>
      <c r="N11" s="141">
        <f>IF(M11="",0,LOOKUP(M11, (Points!G1:G30), (Points!H1:H30)))</f>
        <v>45</v>
      </c>
      <c r="O11" s="51">
        <v>4</v>
      </c>
      <c r="P11" s="132">
        <f>IF(O11="",0,LOOKUP(O11, (Points!I1:I47), (Points!J1:J47)))</f>
        <v>50</v>
      </c>
      <c r="Q11" s="51">
        <v>3</v>
      </c>
      <c r="R11" s="139">
        <f>IF(Q11="",0,LOOKUP(Q11, (Points!K1:K46), (Points!L1:L46)))</f>
        <v>60</v>
      </c>
      <c r="S11" s="62">
        <v>5</v>
      </c>
      <c r="T11" s="139">
        <f>IF(S11="",0,LOOKUP(S11, (Points!M1:M36), (Points!N1:N36)))</f>
        <v>45</v>
      </c>
      <c r="U11" s="65">
        <v>1</v>
      </c>
      <c r="V11" s="139">
        <f>IF(U11="",0,LOOKUP(U11, (Points!O1:O30), (Points!P1:P30)))</f>
        <v>100</v>
      </c>
      <c r="W11" s="62"/>
      <c r="X11" s="139">
        <f>IF(W11="",0,LOOKUP(W11, (Points!Q2:Q20), (Points!R2:R20)))</f>
        <v>0</v>
      </c>
    </row>
    <row r="12" spans="1:24" x14ac:dyDescent="0.25">
      <c r="A12" s="62">
        <v>4</v>
      </c>
      <c r="B12" s="162" t="s">
        <v>224</v>
      </c>
      <c r="C12" s="152" t="s">
        <v>195</v>
      </c>
      <c r="D12" s="152" t="s">
        <v>194</v>
      </c>
      <c r="E12" s="144" t="s">
        <v>169</v>
      </c>
      <c r="F12" s="95">
        <f>LARGE((H12,J12,L12,N12,P12,R12,T12,V12,X12),1)+LARGE((H12,J12,L12,N12,P12,R12,T12,V12,X12),2)+LARGE((H12,J12,L12,N12,P12,R12,T12,V12,X12),3)+LARGE((H12,J12,L12,N12,P12,R12,T12,V12,X12),4)+LARGE((H12,J12,L12,N12,P12,R12,T12,V12,X12),5)</f>
        <v>280</v>
      </c>
      <c r="G12" s="62">
        <v>3</v>
      </c>
      <c r="H12" s="139">
        <f>IF(G12="",0,LOOKUP(G12, (Points!A2:A54), (Points!B2:B54)))</f>
        <v>60</v>
      </c>
      <c r="I12" s="62">
        <v>4</v>
      </c>
      <c r="J12" s="139">
        <f>IF(I12="",0,LOOKUP(I12, (Points!C2:C54), (Points!D2:D54)))</f>
        <v>50</v>
      </c>
      <c r="L12" s="139">
        <f>IF(K12="",0,LOOKUP(K12, (Points!E25:E54), (Points!F25:F54)))</f>
        <v>0</v>
      </c>
      <c r="N12" s="141">
        <f>IF(M12="",0,LOOKUP(M12, (Points!G25:G54), (Points!H25:H54)))</f>
        <v>0</v>
      </c>
      <c r="O12" s="51">
        <v>3</v>
      </c>
      <c r="P12" s="132">
        <f>IF(O12="",0,LOOKUP(O12, (Points!I2:I54), (Points!J2:J54)))</f>
        <v>60</v>
      </c>
      <c r="Q12" s="51"/>
      <c r="R12" s="139">
        <f>IF(Q12="",0,LOOKUP(Q12, (Points!K25:K54), (Points!L25:L54)))</f>
        <v>0</v>
      </c>
      <c r="S12" s="62">
        <v>3</v>
      </c>
      <c r="T12" s="139">
        <f>IF(S12="",0,LOOKUP(S12, (Points!M1:M61), (Points!N1:N61)))</f>
        <v>60</v>
      </c>
      <c r="U12" s="45">
        <v>4</v>
      </c>
      <c r="V12" s="139">
        <f>IF(U12="",0,LOOKUP(U12, (Points!O3:O62), (Points!P3:P62)))</f>
        <v>50</v>
      </c>
      <c r="W12" s="62"/>
      <c r="X12" s="139">
        <f>IF(W12="",0,LOOKUP(W12, (Points!Q30:Q59), (Points!R30:R59)))</f>
        <v>0</v>
      </c>
    </row>
    <row r="13" spans="1:24" x14ac:dyDescent="0.25">
      <c r="A13" s="62">
        <v>5</v>
      </c>
      <c r="B13" s="162" t="s">
        <v>224</v>
      </c>
      <c r="C13" s="152" t="s">
        <v>89</v>
      </c>
      <c r="D13" s="152" t="s">
        <v>90</v>
      </c>
      <c r="E13" s="144" t="s">
        <v>169</v>
      </c>
      <c r="F13" s="95">
        <f>LARGE((H13,J13,L13,N13,P13,R13,T13,V13,X13),1)+LARGE((H13,J13,L13,N13,P13,R13,T13,V13,X13),2)+LARGE((H13,J13,L13,N13,P13,R13,T13,V13,X13),3)+LARGE((H13,J13,L13,N13,P13,R13,T13,V13,X13),4)+LARGE((H13,J13,L13,N13,P13,R13,T13,V13,X13),5)</f>
        <v>245</v>
      </c>
      <c r="G13" s="60">
        <v>5</v>
      </c>
      <c r="H13" s="139">
        <f>IF(G13="",0,LOOKUP(G13, (Points!A3:A32), (Points!B3:B32)))</f>
        <v>45</v>
      </c>
      <c r="I13" s="60">
        <v>5</v>
      </c>
      <c r="J13" s="139">
        <f>IF(I13="",0,LOOKUP(I13, (Points!C1:C30), (Points!D1:D30)))</f>
        <v>45</v>
      </c>
      <c r="K13" s="65">
        <v>4</v>
      </c>
      <c r="L13" s="139">
        <f>IF(K13="",0,LOOKUP(K13, (Points!E1:E30), (Points!F1:F30)))</f>
        <v>50</v>
      </c>
      <c r="M13" s="65">
        <v>3</v>
      </c>
      <c r="N13" s="141">
        <f>IF(M13="",0,LOOKUP(M13, (Points!G1:G30), (Points!H1:H30)))</f>
        <v>60</v>
      </c>
      <c r="O13" s="51">
        <v>5</v>
      </c>
      <c r="P13" s="132">
        <f>IF(O13="",0,LOOKUP(O13, (Points!I1:I46), (Points!J1:J46)))</f>
        <v>45</v>
      </c>
      <c r="Q13" s="172">
        <v>5</v>
      </c>
      <c r="R13" s="139">
        <f>IF(Q13="",0,LOOKUP(Q13, (Points!K1:K30), (Points!L1:L30)))</f>
        <v>45</v>
      </c>
      <c r="S13" s="65">
        <v>6</v>
      </c>
      <c r="T13" s="139">
        <f>IF(S13="",0,LOOKUP(S13, (Points!M1:M40), (Points!N1:N40)))</f>
        <v>40</v>
      </c>
      <c r="U13" s="65">
        <v>6</v>
      </c>
      <c r="V13" s="139">
        <f>IF(U13="",0,LOOKUP(U13, (Points!O1:O44), (Points!P1:P44)))</f>
        <v>40</v>
      </c>
      <c r="W13" s="191"/>
      <c r="X13" s="139">
        <f>IF(W13="",0,LOOKUP(W13, (Points!Q48:Q77), (Points!R48:R77)))</f>
        <v>0</v>
      </c>
    </row>
    <row r="14" spans="1:24" x14ac:dyDescent="0.25">
      <c r="A14" s="62">
        <v>6</v>
      </c>
      <c r="B14" s="162" t="s">
        <v>224</v>
      </c>
      <c r="C14" s="154" t="s">
        <v>32</v>
      </c>
      <c r="D14" s="154" t="s">
        <v>252</v>
      </c>
      <c r="E14" s="155" t="s">
        <v>9</v>
      </c>
      <c r="F14" s="95">
        <f>LARGE((H14,J14,L14,N14,P14,R14,T14,V14,X14),1)+LARGE((H14,J14,L14,N14,P14,R14,T14,V14,X14),2)+LARGE((H14,J14,L14,N14,P14,R14,T14,V14,X14),3)+LARGE((H14,J14,L14,N14,P14,R14,T14,V14,X14),4)+LARGE((H14,J14,L14,N14,P14,R14,T14,V14,X14),5)</f>
        <v>230</v>
      </c>
      <c r="G14" s="62">
        <v>6</v>
      </c>
      <c r="H14" s="139">
        <f>IF(G14="",0,LOOKUP(G14, (Points!A1:A46), (Points!B1:B46)))</f>
        <v>40</v>
      </c>
      <c r="I14" s="62">
        <v>6</v>
      </c>
      <c r="J14" s="139">
        <f>IF(I14="",0,LOOKUP(I14, (Points!C1:C46), (Points!D1:D46)))</f>
        <v>40</v>
      </c>
      <c r="K14" s="62">
        <v>5</v>
      </c>
      <c r="L14" s="139">
        <f>IF(K14="",0,LOOKUP(K14, (Points!E3:E32), (Points!F3:F32)))</f>
        <v>45</v>
      </c>
      <c r="M14" s="62">
        <v>4</v>
      </c>
      <c r="N14" s="141">
        <f>IF(M14="",0,LOOKUP(M14, (Points!G3:G32), (Points!H3:H32)))</f>
        <v>50</v>
      </c>
      <c r="O14" s="171">
        <v>7</v>
      </c>
      <c r="P14" s="132">
        <f>IF(O14="",0,LOOKUP(O14, (Points!I1:I31), (Points!J1:J31)))</f>
        <v>36</v>
      </c>
      <c r="Q14" s="172">
        <v>4</v>
      </c>
      <c r="R14" s="139">
        <f>IF(Q14="",0,LOOKUP(Q14, (Points!K1:K30), (Points!L1:L30)))</f>
        <v>50</v>
      </c>
      <c r="S14" s="62">
        <v>7</v>
      </c>
      <c r="T14" s="139">
        <f>IF(S14="",0,LOOKUP(S14, (Points!M1:M45), (Points!N1:N45)))</f>
        <v>36</v>
      </c>
      <c r="U14" s="62">
        <v>5</v>
      </c>
      <c r="V14" s="139">
        <f>IF(U14="",0,LOOKUP(U14, (Points!O1:O37), (Points!P1:P37)))</f>
        <v>45</v>
      </c>
      <c r="W14" s="141"/>
      <c r="X14" s="139">
        <f>IF(W14="",0,LOOKUP(W14, (Points!Q3:Q10), (Points!R3:R10)))</f>
        <v>0</v>
      </c>
    </row>
    <row r="15" spans="1:24" s="41" customFormat="1" x14ac:dyDescent="0.25">
      <c r="A15" s="62">
        <v>7</v>
      </c>
      <c r="B15" s="162" t="s">
        <v>224</v>
      </c>
      <c r="C15" s="145" t="s">
        <v>37</v>
      </c>
      <c r="D15" s="145" t="s">
        <v>54</v>
      </c>
      <c r="E15" s="87" t="s">
        <v>8</v>
      </c>
      <c r="F15" s="95">
        <f>LARGE((H15,J15,L15,N15,P15,R15,T15,V15,X15),1)+LARGE((H15,J15,L15,N15,P15,R15,T15,V15,X15),2)+LARGE((H15,J15,L15,N15,P15,R15,T15,V15,X15),3)+LARGE((H15,J15,L15,N15,P15,R15,T15,V15,X15),4)+LARGE((H15,J15,L15,N15,P15,R15,T15,V15,X15),5)</f>
        <v>210</v>
      </c>
      <c r="G15" s="1"/>
      <c r="H15" s="139">
        <f>IF(G15="",0,LOOKUP(G15, (Points!A17:A46), (Points!B17:B46)))</f>
        <v>0</v>
      </c>
      <c r="I15" s="45"/>
      <c r="J15" s="139">
        <f>IF(I15="",0,LOOKUP(I15, (Points!C17:C46), (Points!D17:D46)))</f>
        <v>0</v>
      </c>
      <c r="K15" s="62">
        <v>6</v>
      </c>
      <c r="L15" s="139">
        <f>IF(K15="",0,LOOKUP(K15, (Points!E1:E46), (Points!F1:F46)))</f>
        <v>40</v>
      </c>
      <c r="M15" s="62">
        <v>6</v>
      </c>
      <c r="N15" s="141">
        <f>IF(M15="",0,LOOKUP(M15, (Points!G1:G46), (Points!H1:H46)))</f>
        <v>40</v>
      </c>
      <c r="O15" s="51">
        <v>6</v>
      </c>
      <c r="P15" s="132">
        <f>IF(O15="",0,LOOKUP(O15, (Points!I1:I46), (Points!J1:J46)))</f>
        <v>40</v>
      </c>
      <c r="Q15" s="172">
        <v>6</v>
      </c>
      <c r="R15" s="139">
        <f>IF(Q15="",0,LOOKUP(Q15, (Points!K1:K30), (Points!L1:L30)))</f>
        <v>40</v>
      </c>
      <c r="S15" s="65">
        <v>4</v>
      </c>
      <c r="T15" s="139">
        <f>IF(S15="",0,LOOKUP(S15, (Points!M1:M30), (Points!N1:N30)))</f>
        <v>50</v>
      </c>
      <c r="U15" s="65">
        <v>7</v>
      </c>
      <c r="V15" s="139">
        <f>IF(U15="",0,LOOKUP(U15, (Points!O1:O30), (Points!P1:P30)))</f>
        <v>36</v>
      </c>
      <c r="W15" s="62"/>
      <c r="X15" s="139">
        <f>IF(W15="",0,LOOKUP(W15, (Points!Q1:Q48), (Points!R1:R48)))</f>
        <v>0</v>
      </c>
    </row>
    <row r="16" spans="1:24" x14ac:dyDescent="0.25">
      <c r="A16" s="62">
        <v>8</v>
      </c>
      <c r="B16" s="162" t="s">
        <v>224</v>
      </c>
      <c r="C16" s="80" t="s">
        <v>152</v>
      </c>
      <c r="D16" s="80" t="s">
        <v>153</v>
      </c>
      <c r="E16" s="83" t="s">
        <v>6</v>
      </c>
      <c r="F16" s="95">
        <f>LARGE((H16,J16,L16,N16,P16,R16,T16,V16,X16),1)+LARGE((H16,J16,L16,N16,P16,R16,T16,V16,X16),2)+LARGE((H16,J16,L16,N16,P16,R16,T16,V16,X16),3)+LARGE((H16,J16,L16,N16,P16,R16,T16,V16,X16),4)+LARGE((H16,J16,L16,N16,P16,R16,T16,V16,X16),5)</f>
        <v>165</v>
      </c>
      <c r="G16" s="62">
        <v>9</v>
      </c>
      <c r="H16" s="139">
        <f>IF(G16="",0,LOOKUP(G16, (Points!A1:A42), (Points!B1:B42)))</f>
        <v>29</v>
      </c>
      <c r="I16" s="62">
        <v>7</v>
      </c>
      <c r="J16" s="139">
        <f>IF(I16="",0,LOOKUP(I16, (Points!C1:C42), (Points!D1:D42)))</f>
        <v>36</v>
      </c>
      <c r="K16" s="62">
        <v>8</v>
      </c>
      <c r="L16" s="139">
        <f>IF(K16="",0,LOOKUP(K16, (Points!E1:E42), (Points!F1:F42)))</f>
        <v>32</v>
      </c>
      <c r="M16" s="62">
        <v>12</v>
      </c>
      <c r="N16" s="141">
        <f>IF(M16="",0,LOOKUP(M16, (Points!G1:G42), (Points!H1:H42)))</f>
        <v>22</v>
      </c>
      <c r="O16" s="51">
        <v>8</v>
      </c>
      <c r="P16" s="132">
        <f>IF(O16="",0,LOOKUP(O16, (Points!I1:I42), (Points!J1:J42)))</f>
        <v>32</v>
      </c>
      <c r="Q16" s="172">
        <v>7</v>
      </c>
      <c r="R16" s="139">
        <f>IF(Q16="",0,LOOKUP(Q16, (Points!K1:K40), (Points!L1:L40)))</f>
        <v>36</v>
      </c>
      <c r="S16" s="62"/>
      <c r="T16" s="139">
        <f>IF(S16="",0,LOOKUP(S16, (Points!M3:M59), (Points!N3:N59)))</f>
        <v>0</v>
      </c>
      <c r="U16" s="62">
        <v>10</v>
      </c>
      <c r="V16" s="139">
        <f>IF(U16="",0,LOOKUP(U16, (Points!O3:O60), (Points!P3:P60)))</f>
        <v>26</v>
      </c>
      <c r="W16" s="62"/>
      <c r="X16" s="139">
        <f>IF(W16="",0,LOOKUP(W16, (Points!Q27:Q56), (Points!R27:R56)))</f>
        <v>0</v>
      </c>
    </row>
    <row r="17" spans="1:24" x14ac:dyDescent="0.25">
      <c r="A17" s="62">
        <v>9</v>
      </c>
      <c r="B17" s="162" t="s">
        <v>224</v>
      </c>
      <c r="C17" s="152" t="s">
        <v>87</v>
      </c>
      <c r="D17" s="152" t="s">
        <v>88</v>
      </c>
      <c r="E17" s="144" t="s">
        <v>169</v>
      </c>
      <c r="F17" s="95">
        <f>LARGE((H17,J17,L17,N17,P17,R17,T17,V17,X17),1)+LARGE((H17,J17,L17,N17,P17,R17,T17,V17,X17),2)+LARGE((H17,J17,L17,N17,P17,R17,T17,V17,X17),3)+LARGE((H17,J17,L17,N17,P17,R17,T17,V17,X17),4)+LARGE((H17,J17,L17,N17,P17,R17,T17,V17,X17),5)</f>
        <v>162</v>
      </c>
      <c r="G17" s="62">
        <v>8</v>
      </c>
      <c r="H17" s="139">
        <f>IF(G17="",0,LOOKUP(G17, (Points!A1:A48), (Points!B1:B48)))</f>
        <v>32</v>
      </c>
      <c r="I17" s="62">
        <v>10</v>
      </c>
      <c r="J17" s="139">
        <f>IF(I17="",0,LOOKUP(I17, (Points!C1:C48), (Points!D1:D48)))</f>
        <v>26</v>
      </c>
      <c r="K17" s="62">
        <v>7</v>
      </c>
      <c r="L17" s="139">
        <f>IF(K17="",0,LOOKUP(K17, (Points!E1:E47), (Points!F1:F47)))</f>
        <v>36</v>
      </c>
      <c r="M17" s="62">
        <v>7</v>
      </c>
      <c r="N17" s="141">
        <f>IF(M17="",0,LOOKUP(M17, (Points!G1:G48), (Points!H1:H48)))</f>
        <v>36</v>
      </c>
      <c r="O17" s="51"/>
      <c r="P17" s="132">
        <f>IF(O17="",0,LOOKUP(O17, (Points!I19:I48), (Points!J19:J48)))</f>
        <v>0</v>
      </c>
      <c r="Q17" s="172"/>
      <c r="R17" s="139">
        <f>IF(Q17="",0,LOOKUP(Q17, (Points!K11:K40), (Points!L11:L40)))</f>
        <v>0</v>
      </c>
      <c r="S17" s="65">
        <v>8</v>
      </c>
      <c r="T17" s="139">
        <f>IF(S17="",0,LOOKUP(S17, (Points!M1:M30), (Points!N1:N30)))</f>
        <v>32</v>
      </c>
      <c r="U17" s="65">
        <v>13</v>
      </c>
      <c r="V17" s="139">
        <f>IF(U17="",0,LOOKUP(U17, (Points!O1:O30), (Points!P1:P30)))</f>
        <v>20</v>
      </c>
      <c r="W17" s="45"/>
      <c r="X17" s="139">
        <f>IF(W17="",0,LOOKUP(W17, (Points!Q2:Q49), (Points!R2:R49)))</f>
        <v>0</v>
      </c>
    </row>
    <row r="18" spans="1:24" x14ac:dyDescent="0.25">
      <c r="A18" s="62">
        <v>10</v>
      </c>
      <c r="B18" s="162" t="s">
        <v>224</v>
      </c>
      <c r="C18" s="152" t="s">
        <v>47</v>
      </c>
      <c r="D18" s="152" t="s">
        <v>196</v>
      </c>
      <c r="E18" s="144" t="s">
        <v>169</v>
      </c>
      <c r="F18" s="95">
        <f>LARGE((H18,J18,L18,N18,P18,R18,T18,V18,X18),1)+LARGE((H18,J18,L18,N18,P18,R18,T18,V18,X18),2)+LARGE((H18,J18,L18,N18,P18,R18,T18,V18,X18),3)+LARGE((H18,J18,L18,N18,P18,R18,T18,V18,X18),4)+LARGE((H18,J18,L18,N18,P18,R18,T18,V18,X18),5)</f>
        <v>158</v>
      </c>
      <c r="G18" s="60">
        <v>7</v>
      </c>
      <c r="H18" s="139">
        <f>IF(G18="",0,LOOKUP(G18, (Points!A3:A32), (Points!B3:B32)))</f>
        <v>36</v>
      </c>
      <c r="I18" s="60">
        <v>14</v>
      </c>
      <c r="J18" s="139">
        <f>IF(I18="",0,LOOKUP(I18, (Points!C1:C33), (Points!D1:D33)))</f>
        <v>18</v>
      </c>
      <c r="K18" s="65">
        <v>10</v>
      </c>
      <c r="L18" s="139">
        <f>IF(K18="",0,LOOKUP(K18, (Points!E1:E33), (Points!F1:F33)))</f>
        <v>26</v>
      </c>
      <c r="M18" s="65">
        <v>8</v>
      </c>
      <c r="N18" s="141">
        <f>IF(M18="",0,LOOKUP(M18, (Points!G3:G32), (Points!H3:H32)))</f>
        <v>32</v>
      </c>
      <c r="O18" s="171">
        <v>9</v>
      </c>
      <c r="P18" s="132">
        <f>IF(O18="",0,LOOKUP(O18, (Points!I3:I32), (Points!J3:J32)))</f>
        <v>29</v>
      </c>
      <c r="Q18" s="51">
        <v>9</v>
      </c>
      <c r="R18" s="139">
        <f>IF(Q18="",0,LOOKUP(Q18, (Points!K1:K37), (Points!L1:L37)))</f>
        <v>29</v>
      </c>
      <c r="S18" s="62"/>
      <c r="T18" s="139">
        <f>IF(S18="",0,LOOKUP(S18, (Points!M1:M45), (Points!N1:N45)))</f>
        <v>0</v>
      </c>
      <c r="U18" s="65">
        <v>8</v>
      </c>
      <c r="V18" s="139">
        <f>IF(U18="",0,LOOKUP(U18, (Points!O1:O44), (Points!P1:P44)))</f>
        <v>32</v>
      </c>
      <c r="W18" s="62"/>
      <c r="X18" s="139">
        <f>IF(W18="",0,LOOKUP(W18, (Points!Q35:Q64), (Points!R35:R64)))</f>
        <v>0</v>
      </c>
    </row>
    <row r="19" spans="1:24" x14ac:dyDescent="0.25">
      <c r="A19" s="62">
        <v>11</v>
      </c>
      <c r="B19" s="162" t="s">
        <v>224</v>
      </c>
      <c r="C19" s="86" t="s">
        <v>406</v>
      </c>
      <c r="D19" s="86" t="s">
        <v>407</v>
      </c>
      <c r="E19" s="87" t="s">
        <v>206</v>
      </c>
      <c r="F19" s="95">
        <f>LARGE((H19,J19,L19,N19,P19,R19,T19,V19,X19),1)+LARGE((H19,J19,L19,N19,P19,R19,T19,V19,X19),2)+LARGE((H19,J19,L19,N19,P19,R19,T19,V19,X19),3)+LARGE((H19,J19,L19,N19,P19,R19,T19,V19,X19),4)+LARGE((H19,J19,L19,N19,P19,R19,T19,V19,X19),5)</f>
        <v>148</v>
      </c>
      <c r="G19" s="62">
        <v>12</v>
      </c>
      <c r="H19" s="139">
        <f>IF(G19="",0,LOOKUP(G19, (Points!A8:A37), (Points!B8:B37)))</f>
        <v>22</v>
      </c>
      <c r="I19" s="62">
        <v>8</v>
      </c>
      <c r="J19" s="139">
        <f>IF(I19="",0,LOOKUP(I19, (Points!C8:C37), (Points!D8:D37)))</f>
        <v>32</v>
      </c>
      <c r="K19" s="62">
        <v>9</v>
      </c>
      <c r="L19" s="139">
        <f>IF(K19="",0,LOOKUP(K19, (Points!E1:E37), (Points!F1:F37)))</f>
        <v>29</v>
      </c>
      <c r="M19" s="60">
        <v>11</v>
      </c>
      <c r="N19" s="141">
        <f>IF(M19="",0,LOOKUP(M19, (Points!G1:G38), (Points!H1:H38)))</f>
        <v>24</v>
      </c>
      <c r="O19" s="171">
        <v>11</v>
      </c>
      <c r="P19" s="132">
        <f>IF(O19="",0,LOOKUP(O19, (Points!I2:I40), (Points!J2:J40)))</f>
        <v>24</v>
      </c>
      <c r="Q19" s="172">
        <v>8</v>
      </c>
      <c r="R19" s="139">
        <f>IF(Q19="",0,LOOKUP(Q19, (Points!K1:K30), (Points!L1:L30)))</f>
        <v>32</v>
      </c>
      <c r="S19" s="65">
        <v>10</v>
      </c>
      <c r="T19" s="139">
        <f>IF(S19="",0,LOOKUP(S19, (Points!M1:M30), (Points!N1:N30)))</f>
        <v>26</v>
      </c>
      <c r="U19" s="65">
        <v>9</v>
      </c>
      <c r="V19" s="139">
        <f>IF(U19="",0,LOOKUP(U19, (Points!O1:O30), (Points!P1:P30)))</f>
        <v>29</v>
      </c>
      <c r="W19" s="45"/>
      <c r="X19" s="139">
        <f>IF(W19="",0,LOOKUP(W19, (Points!Q17:Q46), (Points!R17:R46)))</f>
        <v>0</v>
      </c>
    </row>
    <row r="20" spans="1:24" x14ac:dyDescent="0.25">
      <c r="A20" s="62">
        <v>12</v>
      </c>
      <c r="B20" s="162" t="s">
        <v>224</v>
      </c>
      <c r="C20" s="80" t="s">
        <v>258</v>
      </c>
      <c r="D20" s="80" t="s">
        <v>81</v>
      </c>
      <c r="E20" s="83" t="s">
        <v>6</v>
      </c>
      <c r="F20" s="95">
        <f>LARGE((H20,J20,L20,N20,P20,R20,T20,V20,X20),1)+LARGE((H20,J20,L20,N20,P20,R20,T20,V20,X20),2)+LARGE((H20,J20,L20,N20,P20,R20,T20,V20,X20),3)+LARGE((H20,J20,L20,N20,P20,R20,T20,V20,X20),4)+LARGE((H20,J20,L20,N20,P20,R20,T20,V20,X20),5)</f>
        <v>129</v>
      </c>
      <c r="G20" s="62">
        <v>11</v>
      </c>
      <c r="H20" s="139">
        <f>IF(G20="",0,LOOKUP(G20, (Points!A2:A50), (Points!B2:B50)))</f>
        <v>24</v>
      </c>
      <c r="I20" s="62">
        <v>12</v>
      </c>
      <c r="J20" s="139">
        <f>IF(I20="",0,LOOKUP(I20, (Points!C1:C50), (Points!D1:D50)))</f>
        <v>22</v>
      </c>
      <c r="K20" s="62">
        <v>11</v>
      </c>
      <c r="L20" s="139">
        <f>IF(K20="",0,LOOKUP(K20, (Points!E2:E49), (Points!F2:F49)))</f>
        <v>24</v>
      </c>
      <c r="M20" s="62">
        <v>10</v>
      </c>
      <c r="N20" s="141">
        <f>IF(M20="",0,LOOKUP(M20, (Points!G1:G50), (Points!H1:H50)))</f>
        <v>26</v>
      </c>
      <c r="O20" s="51">
        <v>12</v>
      </c>
      <c r="P20" s="132">
        <f>IF(O20="",0,LOOKUP(O20, (Points!I1:I50), (Points!J1:J50)))</f>
        <v>22</v>
      </c>
      <c r="Q20" s="172">
        <v>10</v>
      </c>
      <c r="R20" s="139">
        <f>IF(Q20="",0,LOOKUP(Q20, (Points!K1:K47), (Points!L1:L47)))</f>
        <v>26</v>
      </c>
      <c r="S20" s="65">
        <v>9</v>
      </c>
      <c r="T20" s="139">
        <f>IF(S20="",0,LOOKUP(S20, (Points!M9:M38), (Points!N9:N38)))</f>
        <v>29</v>
      </c>
      <c r="U20" s="65">
        <v>12</v>
      </c>
      <c r="V20" s="139">
        <f>IF(U20="",0,LOOKUP(U20, (Points!O1:O42), (Points!P1:P42)))</f>
        <v>22</v>
      </c>
      <c r="W20" s="62"/>
      <c r="X20" s="139">
        <f>IF(W20="",0,LOOKUP(W20, (Points!Q24:Q53), (Points!R24:R53)))</f>
        <v>0</v>
      </c>
    </row>
    <row r="21" spans="1:24" x14ac:dyDescent="0.25">
      <c r="A21" s="62">
        <v>13</v>
      </c>
      <c r="B21" s="162" t="s">
        <v>224</v>
      </c>
      <c r="C21" s="80" t="s">
        <v>202</v>
      </c>
      <c r="D21" s="80" t="s">
        <v>203</v>
      </c>
      <c r="E21" s="45" t="s">
        <v>7</v>
      </c>
      <c r="F21" s="95">
        <f>LARGE((H21,J21,L21,N21,P21,R21,T21,V21,X21),1)+LARGE((H21,J21,L21,N21,P21,R21,T21,V21,X21),2)+LARGE((H21,J21,L21,N21,P21,R21,T21,V21,X21),3)+LARGE((H21,J21,L21,N21,P21,R21,T21,V21,X21),4)+LARGE((H21,J21,L21,N21,P21,R21,T21,V21,X21),5)</f>
        <v>121</v>
      </c>
      <c r="G21" s="62">
        <v>13</v>
      </c>
      <c r="H21" s="139">
        <f>IF(G21="",0,LOOKUP(G21, (Points!A1:A44), (Points!B1:B44)))</f>
        <v>20</v>
      </c>
      <c r="I21" s="62">
        <v>15</v>
      </c>
      <c r="J21" s="139">
        <f>IF(I21="",0,LOOKUP(I21, (Points!C1:C44), (Points!D1:D44)))</f>
        <v>16</v>
      </c>
      <c r="K21" s="62">
        <v>14</v>
      </c>
      <c r="L21" s="139">
        <f>IF(K21="",0,LOOKUP(K21, (Points!E1:E44), (Points!F1:F44)))</f>
        <v>18</v>
      </c>
      <c r="M21" s="62">
        <v>9</v>
      </c>
      <c r="N21" s="141">
        <f>IF(M21="",0,LOOKUP(M21, (Points!G1:G42), (Points!H1:H42)))</f>
        <v>29</v>
      </c>
      <c r="O21" s="171"/>
      <c r="P21" s="132">
        <f>IF(O21="",0,LOOKUP(O21, (Points!I1:I42), (Points!J1:J42)))</f>
        <v>0</v>
      </c>
      <c r="Q21" s="172">
        <v>11</v>
      </c>
      <c r="R21" s="139">
        <f>IF(Q21="",0,LOOKUP(Q21, (Points!K1:K30), (Points!L1:L30)))</f>
        <v>24</v>
      </c>
      <c r="S21" s="65">
        <v>11</v>
      </c>
      <c r="T21" s="139">
        <f>IF(S21="",0,LOOKUP(S21, (Points!M4:M33), (Points!N4:N33)))</f>
        <v>24</v>
      </c>
      <c r="U21" s="65">
        <v>11</v>
      </c>
      <c r="V21" s="139">
        <f>IF(U21="",0,LOOKUP(U21, (Points!O1:O33), (Points!P1:P33)))</f>
        <v>24</v>
      </c>
      <c r="W21" s="60"/>
      <c r="X21" s="139">
        <f>IF(W21="",0,LOOKUP(W21, (Points!Q3:Q32), (Points!R3:R32)))</f>
        <v>0</v>
      </c>
    </row>
    <row r="22" spans="1:24" x14ac:dyDescent="0.25">
      <c r="A22" s="62">
        <v>14</v>
      </c>
      <c r="B22" s="162" t="s">
        <v>224</v>
      </c>
      <c r="C22" s="80" t="s">
        <v>93</v>
      </c>
      <c r="D22" s="80" t="s">
        <v>94</v>
      </c>
      <c r="E22" s="159" t="s">
        <v>5</v>
      </c>
      <c r="F22" s="95">
        <f>LARGE((H22,J22,L22,N22,P22,R22,T22,V22,X22),1)+LARGE((H22,J22,L22,N22,P22,R22,T22,V22,X22),2)+LARGE((H22,J22,L22,N22,P22,R22,T22,V22,X22),3)+LARGE((H22,J22,L22,N22,P22,R22,T22,V22,X22),4)+LARGE((H22,J22,L22,N22,P22,R22,T22,V22,X22),5)</f>
        <v>120</v>
      </c>
      <c r="G22" s="62">
        <v>10</v>
      </c>
      <c r="H22" s="139">
        <f>IF(G22="",0,LOOKUP(G22, (Points!A1:A40), (Points!B1:B40)))</f>
        <v>26</v>
      </c>
      <c r="I22" s="62">
        <v>11</v>
      </c>
      <c r="J22" s="139">
        <f>IF(I22="",0,LOOKUP(I22, (Points!C1:C40), (Points!D1:D40)))</f>
        <v>24</v>
      </c>
      <c r="L22" s="139">
        <f>IF(K22="",0,LOOKUP(K22, (Points!E1:E40), (Points!F1:F40)))</f>
        <v>0</v>
      </c>
      <c r="N22" s="141">
        <f>IF(M22="",0,LOOKUP(M22, (Points!G9:G38), (Points!H9:H38)))</f>
        <v>0</v>
      </c>
      <c r="O22" s="51">
        <v>10</v>
      </c>
      <c r="P22" s="132">
        <f>IF(O22="",0,LOOKUP(O22, (Points!I1:I38), (Points!J1:J38)))</f>
        <v>26</v>
      </c>
      <c r="Q22" s="51">
        <v>12</v>
      </c>
      <c r="R22" s="139">
        <f>IF(Q22="",0,LOOKUP(Q22, (Points!K1:K40), (Points!L1:L40)))</f>
        <v>22</v>
      </c>
      <c r="S22" s="62">
        <v>12</v>
      </c>
      <c r="T22" s="139">
        <f>IF(S22="",0,LOOKUP(S22, (Points!M1:M41), (Points!N1:N41)))</f>
        <v>22</v>
      </c>
      <c r="U22" s="62">
        <v>14</v>
      </c>
      <c r="V22" s="139">
        <f>IF(U22="",0,LOOKUP(U22, (Points!O1:O46), (Points!P1:P46)))</f>
        <v>18</v>
      </c>
      <c r="W22" s="62"/>
      <c r="X22" s="139">
        <f>IF(W22="",0,LOOKUP(W22, (Points!Q6:Q35), (Points!R6:R35)))</f>
        <v>0</v>
      </c>
    </row>
    <row r="23" spans="1:24" x14ac:dyDescent="0.25">
      <c r="A23" s="62">
        <v>15</v>
      </c>
      <c r="B23" s="162" t="s">
        <v>224</v>
      </c>
      <c r="C23" s="152" t="s">
        <v>32</v>
      </c>
      <c r="D23" s="152" t="s">
        <v>61</v>
      </c>
      <c r="E23" s="144" t="s">
        <v>169</v>
      </c>
      <c r="F23" s="95">
        <f>LARGE((H23,J23,L23,N23,P23,R23,T23,V23,X23),1)+LARGE((H23,J23,L23,N23,P23,R23,T23,V23,X23),2)+LARGE((H23,J23,L23,N23,P23,R23,T23,V23,X23),3)+LARGE((H23,J23,L23,N23,P23,R23,T23,V23,X23),4)+LARGE((H23,J23,L23,N23,P23,R23,T23,V23,X23),5)</f>
        <v>96</v>
      </c>
      <c r="G23" s="60">
        <v>14</v>
      </c>
      <c r="H23" s="139">
        <f>IF(G23="",0,LOOKUP(G23, (Points!A1:A30), (Points!B1:B30)))</f>
        <v>18</v>
      </c>
      <c r="I23" s="60">
        <v>9</v>
      </c>
      <c r="J23" s="139">
        <f>IF(I23="",0,LOOKUP(I23, (Points!C1:C30), (Points!D1:D30)))</f>
        <v>29</v>
      </c>
      <c r="K23" s="65">
        <v>15</v>
      </c>
      <c r="L23" s="139">
        <f>IF(K23="",0,LOOKUP(K23, (Points!E1:E30), (Points!F1:F30)))</f>
        <v>16</v>
      </c>
      <c r="M23" s="65">
        <v>14</v>
      </c>
      <c r="N23" s="141">
        <f>IF(M23="",0,LOOKUP(M23, (Points!G1:G30), (Points!H1:H30)))</f>
        <v>18</v>
      </c>
      <c r="O23" s="171">
        <v>16</v>
      </c>
      <c r="P23" s="132">
        <f>IF(O23="",0,LOOKUP(O23, (Points!I1:I37), (Points!J1:J37)))</f>
        <v>15</v>
      </c>
      <c r="Q23" s="172">
        <v>16</v>
      </c>
      <c r="R23" s="139">
        <f>IF(Q23="",0,LOOKUP(Q23, (Points!K1:K49), (Points!L1:L49)))</f>
        <v>15</v>
      </c>
      <c r="S23" s="62">
        <v>16</v>
      </c>
      <c r="T23" s="139">
        <f>IF(S23="",0,LOOKUP(S23, (Points!M2:M53), (Points!N2:N53)))</f>
        <v>15</v>
      </c>
      <c r="U23" s="62">
        <v>17</v>
      </c>
      <c r="V23" s="139">
        <f>IF(U23="",0,LOOKUP(U23, (Points!O2:O54), (Points!P2:P54)))</f>
        <v>14</v>
      </c>
      <c r="W23" s="45"/>
      <c r="X23" s="139">
        <f>IF(W23="",0,LOOKUP(W23, (Points!Q29:Q58), (Points!R29:R58)))</f>
        <v>0</v>
      </c>
    </row>
    <row r="24" spans="1:24" x14ac:dyDescent="0.25">
      <c r="A24" s="62">
        <v>16</v>
      </c>
      <c r="B24" s="162" t="s">
        <v>224</v>
      </c>
      <c r="C24" s="80" t="s">
        <v>154</v>
      </c>
      <c r="D24" s="80" t="s">
        <v>155</v>
      </c>
      <c r="E24" s="159" t="s">
        <v>5</v>
      </c>
      <c r="F24" s="95">
        <f>LARGE((H24,J24,L24,N24,P24,R24,T24,V24,X24),1)+LARGE((H24,J24,L24,N24,P24,R24,T24,V24,X24),2)+LARGE((H24,J24,L24,N24,P24,R24,T24,V24,X24),3)+LARGE((H24,J24,L24,N24,P24,R24,T24,V24,X24),4)+LARGE((H24,J24,L24,N24,P24,R24,T24,V24,X24),5)</f>
        <v>92</v>
      </c>
      <c r="G24" s="62">
        <v>16</v>
      </c>
      <c r="H24" s="183">
        <f>IF(G24="",0,LOOKUP(G24, (Points!A7:A36), (Points!B7:B36)))</f>
        <v>15</v>
      </c>
      <c r="I24" s="62">
        <v>13</v>
      </c>
      <c r="J24" s="139">
        <f>IF(I24="",0,LOOKUP(I24, (Points!C7:C36), (Points!D7:D36)))</f>
        <v>20</v>
      </c>
      <c r="K24" s="62">
        <v>13</v>
      </c>
      <c r="L24" s="139">
        <f>IF(K24="",0,LOOKUP(K24, (Points!E1:E36), (Points!F1:F36)))</f>
        <v>20</v>
      </c>
      <c r="M24" s="62">
        <v>15</v>
      </c>
      <c r="N24" s="141">
        <f>IF(M24="",0,LOOKUP(M24, (Points!G6:G36), (Points!H6:H36)))</f>
        <v>16</v>
      </c>
      <c r="O24" s="51"/>
      <c r="P24" s="132">
        <f>IF(O24="",0,LOOKUP(O24, (Points!I7:I36), (Points!J7:J36)))</f>
        <v>0</v>
      </c>
      <c r="Q24" s="172"/>
      <c r="R24" s="139">
        <f>IF(Q24="",0,LOOKUP(Q24, (Points!K1:K30), (Points!L1:L30)))</f>
        <v>0</v>
      </c>
      <c r="S24" s="62">
        <v>13</v>
      </c>
      <c r="T24" s="139">
        <f>IF(S24="",0,LOOKUP(S24, (Points!M1:M36), (Points!N1:N36)))</f>
        <v>20</v>
      </c>
      <c r="U24" s="62">
        <v>15</v>
      </c>
      <c r="V24" s="139">
        <f>IF(U24="",0,LOOKUP(U24, (Points!O1:O40), (Points!P1:P40)))</f>
        <v>16</v>
      </c>
      <c r="W24" s="62"/>
      <c r="X24" s="139">
        <f>IF(W24="",0,LOOKUP(W24, (Points!Q5:Q34), (Points!R5:R34)))</f>
        <v>0</v>
      </c>
    </row>
    <row r="25" spans="1:24" x14ac:dyDescent="0.25">
      <c r="A25" s="62">
        <v>17</v>
      </c>
      <c r="B25" s="162" t="s">
        <v>224</v>
      </c>
      <c r="C25" s="80" t="s">
        <v>170</v>
      </c>
      <c r="D25" s="80" t="s">
        <v>78</v>
      </c>
      <c r="E25" s="83" t="s">
        <v>6</v>
      </c>
      <c r="F25" s="95">
        <f>LARGE((H25,J25,L25,N25,P25,R25,T25,V25,X25),1)+LARGE((H25,J25,L25,N25,P25,R25,T25,V25,X25),2)+LARGE((H25,J25,L25,N25,P25,R25,T25,V25,X25),3)+LARGE((H25,J25,L25,N25,P25,R25,T25,V25,X25),4)+LARGE((H25,J25,L25,N25,P25,R25,T25,V25,X25),5)</f>
        <v>79</v>
      </c>
      <c r="G25" s="62">
        <v>19</v>
      </c>
      <c r="H25" s="139">
        <f>IF(G25="",0,LOOKUP(G25, (Points!A11:A40), (Points!B11:B40)))</f>
        <v>12</v>
      </c>
      <c r="I25" s="62">
        <v>16</v>
      </c>
      <c r="J25" s="139">
        <f>IF(I25="",0,LOOKUP(I25, (Points!C11:C40), (Points!D11:D40)))</f>
        <v>15</v>
      </c>
      <c r="K25" s="62">
        <v>16</v>
      </c>
      <c r="L25" s="139">
        <f>IF(K25="",0,LOOKUP(K25, (Points!E11:E40), (Points!F11:F40)))</f>
        <v>15</v>
      </c>
      <c r="M25" s="62">
        <v>18</v>
      </c>
      <c r="N25" s="141">
        <f>IF(M25="",0,LOOKUP(M25, (Points!G11:G40), (Points!H11:H40)))</f>
        <v>13</v>
      </c>
      <c r="O25" s="51">
        <v>15</v>
      </c>
      <c r="P25" s="132">
        <f>IF(O25="",0,LOOKUP(O25, (Points!I11:I40), (Points!J11:J40)))</f>
        <v>16</v>
      </c>
      <c r="Q25" s="172">
        <v>13</v>
      </c>
      <c r="R25" s="139">
        <f>IF(Q25="",0,LOOKUP(Q25, (Points!K7:K36), (Points!L7:L36)))</f>
        <v>20</v>
      </c>
      <c r="S25" s="65">
        <v>18</v>
      </c>
      <c r="T25" s="139">
        <f>IF(S25="",0,LOOKUP(S25, (Points!M1:M44), (Points!N1:N44)))</f>
        <v>13</v>
      </c>
      <c r="U25" s="65">
        <v>19</v>
      </c>
      <c r="V25" s="139">
        <f>IF(U25="",0,LOOKUP(U25, (Points!O2:O31), (Points!P2:P31)))</f>
        <v>12</v>
      </c>
      <c r="W25" s="62"/>
      <c r="X25" s="139">
        <f>IF(W25="",0,LOOKUP(W25, (Points!Q22:Q51), (Points!R22:R51)))</f>
        <v>0</v>
      </c>
    </row>
    <row r="26" spans="1:24" ht="13.8" x14ac:dyDescent="0.3">
      <c r="A26" s="62">
        <v>18</v>
      </c>
      <c r="B26" s="162" t="s">
        <v>224</v>
      </c>
      <c r="C26" s="153" t="s">
        <v>119</v>
      </c>
      <c r="D26" s="153" t="s">
        <v>209</v>
      </c>
      <c r="E26" s="79" t="s">
        <v>109</v>
      </c>
      <c r="F26" s="95">
        <f>LARGE((H26,J26,L26,N26,P26,R26,T26,V26,X26),1)+LARGE((H26,J26,L26,N26,P26,R26,T26,V26,X26),2)+LARGE((H26,J26,L26,N26,P26,R26,T26,V26,X26),3)+LARGE((H26,J26,L26,N26,P26,R26,T26,V26,X26),4)+LARGE((H26,J26,L26,N26,P26,R26,T26,V26,X26),5)</f>
        <v>64</v>
      </c>
      <c r="G26" s="62"/>
      <c r="H26" s="139">
        <f>IF(G26="",0,LOOKUP(G26, (Points!A3:A32), (Points!B3:B32)))</f>
        <v>0</v>
      </c>
      <c r="I26" s="60"/>
      <c r="J26" s="139">
        <f>IF(I26="",0,LOOKUP(I26, (Points!C5:C34), (Points!D5:D34)))</f>
        <v>0</v>
      </c>
      <c r="K26" s="65">
        <v>19</v>
      </c>
      <c r="L26" s="139">
        <f>IF(K26="",0,LOOKUP(K26, (Points!E4:E33), (Points!F4:F33)))</f>
        <v>12</v>
      </c>
      <c r="M26" s="65">
        <v>17</v>
      </c>
      <c r="N26" s="141">
        <f>IF(M26="",0,LOOKUP(M26, (Points!G5:G34), (Points!H5:H34)))</f>
        <v>14</v>
      </c>
      <c r="O26" s="171">
        <v>13</v>
      </c>
      <c r="P26" s="132">
        <f>IF(O26="",0,LOOKUP(O26, (Points!I7:Y53), (Points!J7:J53)))</f>
        <v>20</v>
      </c>
      <c r="Q26" s="51">
        <v>14</v>
      </c>
      <c r="R26" s="139">
        <f>IF(Q26="",0,LOOKUP(Q26, (Points!K2:K52), (Points!L2:L52)))</f>
        <v>18</v>
      </c>
      <c r="S26" s="128"/>
      <c r="T26" s="139">
        <f>IF(S26="",0,LOOKUP(S26, (Points!M30:M59), (Points!N30:N59)))</f>
        <v>0</v>
      </c>
      <c r="V26" s="139">
        <f>IF(U26="",0,LOOKUP(U26, (Points!O31:O60), (Points!P31:P60)))</f>
        <v>0</v>
      </c>
      <c r="W26" s="62"/>
      <c r="X26" s="139">
        <f>IF(W26="",0,LOOKUP(W26, (Points!Q15:Q44), (Points!R15:R44)))</f>
        <v>0</v>
      </c>
    </row>
    <row r="27" spans="1:24" x14ac:dyDescent="0.25">
      <c r="A27" s="62">
        <v>19</v>
      </c>
      <c r="B27" s="162" t="s">
        <v>224</v>
      </c>
      <c r="C27" s="153" t="s">
        <v>157</v>
      </c>
      <c r="D27" s="153" t="s">
        <v>118</v>
      </c>
      <c r="E27" s="79" t="s">
        <v>109</v>
      </c>
      <c r="F27" s="95">
        <f>LARGE((H27,J27,L27,N27,P27,R27,T27,V27,X27),1)+LARGE((H27,J27,L27,N27,P27,R27,T27,V27,X27),2)+LARGE((H27,J27,L27,N27,P27,R27,T27,V27,X27),3)+LARGE((H27,J27,L27,N27,P27,R27,T27,V27,X27),4)+LARGE((H27,J27,L27,N27,P27,R27,T27,V27,X27),5)</f>
        <v>75</v>
      </c>
      <c r="G27" s="60">
        <v>17</v>
      </c>
      <c r="H27" s="139">
        <f>IF(G27="",0,LOOKUP(G27, (Points!A1:A30), (Points!B1:B30)))</f>
        <v>14</v>
      </c>
      <c r="I27" s="60">
        <v>17</v>
      </c>
      <c r="J27" s="139">
        <f>IF(I27="",0,LOOKUP(I27, (Points!C1:C30), (Points!D1:D30)))</f>
        <v>14</v>
      </c>
      <c r="K27" s="65">
        <v>18</v>
      </c>
      <c r="L27" s="139">
        <f>IF(K27="",0,LOOKUP(K27, (Points!E1:E30), (Points!F1:F30)))</f>
        <v>13</v>
      </c>
      <c r="M27" s="65">
        <v>16</v>
      </c>
      <c r="N27" s="141">
        <f>IF(M27="",0,LOOKUP(M27, (Points!G1:G30), (Points!H1:H30)))</f>
        <v>15</v>
      </c>
      <c r="O27" s="171">
        <v>17</v>
      </c>
      <c r="P27" s="132">
        <f>IF(O27="",0,LOOKUP(O27, (Points!I1:I35), (Points!J1:J35)))</f>
        <v>14</v>
      </c>
      <c r="Q27" s="172">
        <v>20</v>
      </c>
      <c r="R27" s="139">
        <f>IF(Q27="",0,LOOKUP(Q27, (Points!K1:K30), (Points!L1:L30)))</f>
        <v>11</v>
      </c>
      <c r="S27" s="62">
        <v>14</v>
      </c>
      <c r="T27" s="139">
        <f>IF(S27="",0,LOOKUP(S27, (Points!M11:M40), (Points!N11:N40)))</f>
        <v>18</v>
      </c>
      <c r="U27" s="62">
        <v>21</v>
      </c>
      <c r="V27" s="139">
        <f>IF(U27="",0,LOOKUP(U27, (Points!O12:O41), (Points!P12:P41)))</f>
        <v>10</v>
      </c>
      <c r="W27" s="62"/>
      <c r="X27" s="139">
        <f>IF(W27="",0,LOOKUP(W27, (Points!Q13:Q42), (Points!R13:R42)))</f>
        <v>0</v>
      </c>
    </row>
    <row r="28" spans="1:24" x14ac:dyDescent="0.25">
      <c r="A28" s="62">
        <v>20</v>
      </c>
      <c r="B28" s="162" t="s">
        <v>224</v>
      </c>
      <c r="C28" s="86" t="s">
        <v>387</v>
      </c>
      <c r="D28" s="86" t="s">
        <v>388</v>
      </c>
      <c r="E28" s="87" t="s">
        <v>8</v>
      </c>
      <c r="F28" s="95">
        <f>LARGE((H28,J28,L28,N28,P28,R28,T28,V28,X28),1)+LARGE((H28,J28,L28,N28,P28,R28,T28,V28,X28),2)+LARGE((H28,J28,L28,N28,P28,R28,T28,V28,X28),3)+LARGE((H28,J28,L28,N28,P28,R28,T28,V28,X28),4)+LARGE((H28,J28,L28,N28,P28,R28,T28,V28,X28),5)</f>
        <v>59</v>
      </c>
      <c r="G28" s="60">
        <v>18</v>
      </c>
      <c r="H28" s="139">
        <f>IF(G28="",0,LOOKUP(G28, (Points!A1:A30), (Points!B1:B30)))</f>
        <v>13</v>
      </c>
      <c r="I28" s="60"/>
      <c r="J28" s="139">
        <f>IF(I28="",0,LOOKUP(I28, (Points!C1:C30), (Points!D1:D30)))</f>
        <v>0</v>
      </c>
      <c r="K28" s="65"/>
      <c r="L28" s="139">
        <f>IF(K28="",0,LOOKUP(K28, (Points!E1:E30), (Points!F1:F30)))</f>
        <v>0</v>
      </c>
      <c r="M28" s="65"/>
      <c r="N28" s="141">
        <f>IF(M28="",0,LOOKUP(M28, (Points!G1:G30), (Points!H1:H30)))</f>
        <v>0</v>
      </c>
      <c r="O28" s="171">
        <v>14</v>
      </c>
      <c r="P28" s="132">
        <f>IF(O28="",0,LOOKUP(O28, (Points!I1:I30), (Points!J1:J30)))</f>
        <v>18</v>
      </c>
      <c r="Q28" s="51">
        <v>15</v>
      </c>
      <c r="R28" s="139">
        <f>IF(Q28="",0,LOOKUP(Q28, (Points!K11:K40), (Points!L11:L40)))</f>
        <v>16</v>
      </c>
      <c r="S28" s="62">
        <v>19</v>
      </c>
      <c r="T28" s="139">
        <f>IF(S28="",0,LOOKUP(S28, (Points!M17:M46), (Points!N17:N46)))</f>
        <v>12</v>
      </c>
      <c r="V28" s="139">
        <f>IF(U28="",0,LOOKUP(U28, (Points!O20:O49), (Points!P20:P49)))</f>
        <v>0</v>
      </c>
      <c r="W28" s="45"/>
      <c r="X28" s="139">
        <f>IF(W28="",0,LOOKUP(W28, (Points!Q24:Q53), (Points!R24:R53)))</f>
        <v>0</v>
      </c>
    </row>
    <row r="29" spans="1:24" x14ac:dyDescent="0.25">
      <c r="A29" s="62">
        <v>21</v>
      </c>
      <c r="B29" s="162" t="s">
        <v>224</v>
      </c>
      <c r="C29" s="86" t="s">
        <v>200</v>
      </c>
      <c r="D29" s="86" t="s">
        <v>201</v>
      </c>
      <c r="E29" s="87" t="s">
        <v>207</v>
      </c>
      <c r="F29" s="95">
        <f>LARGE((H29,J29,L29,N29,P29,R29,T29,V29,X29),1)+LARGE((H29,J29,L29,N29,P29,R29,T29,V29,X29),2)+LARGE((H29,J29,L29,N29,P29,R29,T29,V29,X29),3)+LARGE((H29,J29,L29,N29,P29,R29,T29,V29,X29),4)+LARGE((H29,J29,L29,N29,P29,R29,T29,V29,X29),5)</f>
        <v>58</v>
      </c>
      <c r="G29" s="60">
        <v>15</v>
      </c>
      <c r="H29" s="139">
        <f>IF(G29="",0,LOOKUP(G29, (Points!A4:A33), (Points!B4:B33)))</f>
        <v>16</v>
      </c>
      <c r="I29" s="60"/>
      <c r="J29" s="139">
        <f>IF(I29="",0,LOOKUP(I29, (Points!C4:C33), (Points!D4:D33)))</f>
        <v>0</v>
      </c>
      <c r="K29" s="65">
        <v>12</v>
      </c>
      <c r="L29" s="139">
        <f>IF(K29="",0,LOOKUP(K29, (Points!E4:E33), (Points!F4:F33)))</f>
        <v>22</v>
      </c>
      <c r="M29" s="65">
        <v>13</v>
      </c>
      <c r="N29" s="141">
        <f>IF(M29="",0,LOOKUP(M29, (Points!G5:G34), (Points!H5:H34)))</f>
        <v>20</v>
      </c>
      <c r="O29" s="171"/>
      <c r="P29" s="132">
        <f>IF(O29="",0,LOOKUP(O29,(Points!I1:I31), (Points!J1:J31)))</f>
        <v>0</v>
      </c>
      <c r="Q29" s="172"/>
      <c r="R29" s="139">
        <f>IF(Q29="",0,LOOKUP(Q29, (Points!K1:K30), (Points!L1:L30)))</f>
        <v>0</v>
      </c>
      <c r="S29" s="65"/>
      <c r="T29" s="139">
        <f>IF(S29="",0,LOOKUP(S29, (Points!M1:M30), (Points!N1:N30)))</f>
        <v>0</v>
      </c>
      <c r="U29" s="65"/>
      <c r="V29" s="139">
        <f>IF(U29="",0,LOOKUP(U29, (Points!O1:O31), (Points!P1:P31)))</f>
        <v>0</v>
      </c>
      <c r="W29" s="62"/>
      <c r="X29" s="139">
        <f>IF(W29="",0,LOOKUP(W29, (Points!Q18:Q47), (Points!R18:R47)))</f>
        <v>0</v>
      </c>
    </row>
    <row r="30" spans="1:24" x14ac:dyDescent="0.25">
      <c r="A30" s="62">
        <v>22</v>
      </c>
      <c r="B30" s="162" t="s">
        <v>224</v>
      </c>
      <c r="C30" s="152" t="s">
        <v>83</v>
      </c>
      <c r="D30" s="152" t="s">
        <v>84</v>
      </c>
      <c r="E30" s="144" t="s">
        <v>169</v>
      </c>
      <c r="F30" s="95">
        <f>LARGE((H30,J30,L30,N30,P30,R30,T30,V30,X30),1)+LARGE((H30,J30,L30,N30,P30,R30,T30,V30,X30),2)+LARGE((H30,J30,L30,N30,P30,R30,T30,V30,X30),3)+LARGE((H30,J30,L30,N30,P30,R30,T30,V30,X30),4)+LARGE((H30,J30,L30,N30,P30,R30,T30,V30,X30),5)</f>
        <v>67</v>
      </c>
      <c r="G30" s="62">
        <v>20</v>
      </c>
      <c r="H30" s="139">
        <f>IF(G30="",0,LOOKUP(G30, (Points!A15:A44), (Points!B15:B44)))</f>
        <v>11</v>
      </c>
      <c r="I30" s="60">
        <v>18</v>
      </c>
      <c r="J30" s="139">
        <f>IF(I30="",0,LOOKUP(I30, (Points!C17:C46), (Points!D17:D46)))</f>
        <v>13</v>
      </c>
      <c r="K30" s="65"/>
      <c r="L30" s="139">
        <f>IF(K30="",0,LOOKUP(K30, (Points!E16:E45), (Points!F16:F45)))</f>
        <v>0</v>
      </c>
      <c r="M30" s="65"/>
      <c r="N30" s="141">
        <f>IF(M30="",0,LOOKUP(M30, (Points!G17:G46), (Points!H17:H46)))</f>
        <v>0</v>
      </c>
      <c r="O30" s="171">
        <v>18</v>
      </c>
      <c r="P30" s="132">
        <f>IF(O30="",0,LOOKUP(O30, (Points!I1:Y65), (Points!J1:J65)))</f>
        <v>13</v>
      </c>
      <c r="Q30" s="172">
        <v>17</v>
      </c>
      <c r="R30" s="139">
        <f>IF(Q30="",0,LOOKUP(Q30, (Points!K2:K55), (Points!L2:L55)))</f>
        <v>14</v>
      </c>
      <c r="S30" s="65">
        <v>17</v>
      </c>
      <c r="T30" s="139">
        <f>IF(S30="",0,LOOKUP(S30, (Points!M7:M36), (Points!N7:N36)))</f>
        <v>14</v>
      </c>
      <c r="U30" s="65">
        <v>18</v>
      </c>
      <c r="V30" s="139">
        <f>IF(U30="",0,LOOKUP(U30, (Points!O11:O40), (Points!P11:P40)))</f>
        <v>13</v>
      </c>
      <c r="W30" s="42"/>
      <c r="X30" s="139">
        <f>IF(W30="",0,LOOKUP(W30, (Points!Q33:Q62), (Points!R33:R62)))</f>
        <v>0</v>
      </c>
    </row>
    <row r="31" spans="1:24" s="33" customFormat="1" x14ac:dyDescent="0.25">
      <c r="A31" s="62">
        <v>22</v>
      </c>
      <c r="B31" s="162" t="s">
        <v>224</v>
      </c>
      <c r="C31" s="80" t="s">
        <v>119</v>
      </c>
      <c r="D31" s="80" t="s">
        <v>408</v>
      </c>
      <c r="E31" s="83" t="s">
        <v>6</v>
      </c>
      <c r="F31" s="95">
        <f>LARGE((H31,J31,L31,N31,P31,R31,T31,V31,X31),1)+LARGE((H31,J31,L31,N31,P31,R31,T31,V31,X31),2)+LARGE((H31,J31,L31,N31,P31,R31,T31,V31,X31),3)+LARGE((H31,J31,L31,N31,P31,R31,T31,V31,X31),4)+LARGE((H31,J31,L31,N31,P31,R31,T31,V31,X31),5)</f>
        <v>59</v>
      </c>
      <c r="G31" s="62">
        <v>23</v>
      </c>
      <c r="H31" s="139">
        <f>IF(G31="",0,LOOKUP(G31, (Points!A5:A34), (Points!B5:B34)))</f>
        <v>8</v>
      </c>
      <c r="I31" s="60">
        <v>20</v>
      </c>
      <c r="J31" s="139">
        <f>IF(I31="",0,LOOKUP(I31, (Points!C7:C36), (Points!D7:D36)))</f>
        <v>11</v>
      </c>
      <c r="K31" s="65"/>
      <c r="L31" s="139">
        <f>IF(K31="",0,LOOKUP(K31, (Points!E6:E35), (Points!F6:F35)))</f>
        <v>0</v>
      </c>
      <c r="M31" s="65"/>
      <c r="N31" s="141">
        <f>IF(M31="",0,LOOKUP(M31, (Points!G7:G36), (Points!H7:H36)))</f>
        <v>0</v>
      </c>
      <c r="O31" s="171">
        <v>20</v>
      </c>
      <c r="P31" s="132">
        <f>IF(O31="",0,LOOKUP(O31, (Points!I9:Y55), (Points!J9:J55)))</f>
        <v>11</v>
      </c>
      <c r="Q31" s="51">
        <v>19</v>
      </c>
      <c r="R31" s="139">
        <f>IF(Q31="",0,LOOKUP(Q31, (Points!K15:K44), (Points!L15:L44)))</f>
        <v>12</v>
      </c>
      <c r="S31" s="62">
        <v>15</v>
      </c>
      <c r="T31" s="139">
        <f>IF(S31="",0,LOOKUP(S31, (Points!M2:M51), (Points!N2:N51)))</f>
        <v>16</v>
      </c>
      <c r="U31" s="62">
        <v>22</v>
      </c>
      <c r="V31" s="139">
        <f>IF(U31="",0,LOOKUP(U31, (Points!O2:O52), (Points!P2:P52)))</f>
        <v>9</v>
      </c>
      <c r="W31" s="62"/>
      <c r="X31" s="139">
        <f>IF(W31="",0,LOOKUP(W31, (Points!Q26:Q55), (Points!R26:R55)))</f>
        <v>0</v>
      </c>
    </row>
    <row r="32" spans="1:24" x14ac:dyDescent="0.25">
      <c r="A32" s="62">
        <v>24</v>
      </c>
      <c r="B32" s="162" t="s">
        <v>224</v>
      </c>
      <c r="C32" s="152" t="s">
        <v>270</v>
      </c>
      <c r="D32" s="152" t="s">
        <v>233</v>
      </c>
      <c r="E32" s="144" t="s">
        <v>169</v>
      </c>
      <c r="F32" s="95">
        <f>LARGE((H32,J32,L32,N32,P32,R32,T32,V32,X32),1)+LARGE((H32,J32,L32,N32,P32,R32,T32,V32,X32),2)+LARGE((H32,J32,L32,N32,P32,R32,T32,V32,X32),3)+LARGE((H32,J32,L32,N32,P32,R32,T32,V32,X32),4)+LARGE((H32,J32,L32,N32,P32,R32,T32,V32,X32),5)</f>
        <v>58</v>
      </c>
      <c r="G32" s="62">
        <v>22</v>
      </c>
      <c r="H32" s="139">
        <f>IF(G32="",0,LOOKUP(G32, (Points!A7:A36), (Points!B7:B36)))</f>
        <v>9</v>
      </c>
      <c r="I32" s="60">
        <v>19</v>
      </c>
      <c r="J32" s="139">
        <f>IF(I32="",0,LOOKUP(I32, (Points!C9:C38), (Points!D9:D38)))</f>
        <v>12</v>
      </c>
      <c r="K32" s="65">
        <v>17</v>
      </c>
      <c r="L32" s="139">
        <f>IF(K32="",0,LOOKUP(K32, (Points!E8:E37), (Points!F8:F37)))</f>
        <v>14</v>
      </c>
      <c r="M32" s="65">
        <v>19</v>
      </c>
      <c r="N32" s="141">
        <f>IF(M32="",0,LOOKUP(M32, (Points!G9:G38), (Points!H9:H38)))</f>
        <v>12</v>
      </c>
      <c r="O32" s="171"/>
      <c r="P32" s="132">
        <f>IF(O32="",0,LOOKUP(O32, (Points!I11:Y57), (Points!J11:J57)))</f>
        <v>0</v>
      </c>
      <c r="Q32" s="51"/>
      <c r="R32" s="139">
        <f>IF(Q32="",0,LOOKUP(Q32, (Points!K19:K48), (Points!L19:L48)))</f>
        <v>0</v>
      </c>
      <c r="S32" s="62">
        <v>20</v>
      </c>
      <c r="T32" s="139">
        <f>IF(S32="",0,LOOKUP(S32, (Points!M2:M55), (Points!N2:N55)))</f>
        <v>11</v>
      </c>
      <c r="V32" s="139">
        <f>IF(U32="",0,LOOKUP(U32, (Points!O27:O56), (Points!P27:P56)))</f>
        <v>0</v>
      </c>
      <c r="W32" s="191"/>
      <c r="X32" s="139">
        <f>IF(W32="",0,LOOKUP(W32, (Points!Q50:Q79), (Points!R50:R79)))</f>
        <v>0</v>
      </c>
    </row>
    <row r="33" spans="1:24" x14ac:dyDescent="0.25">
      <c r="A33" s="62">
        <v>25</v>
      </c>
      <c r="B33" s="162" t="s">
        <v>224</v>
      </c>
      <c r="C33" s="80" t="s">
        <v>44</v>
      </c>
      <c r="D33" s="80" t="s">
        <v>193</v>
      </c>
      <c r="E33" s="83" t="s">
        <v>6</v>
      </c>
      <c r="F33" s="95">
        <f>LARGE((H33,J33,L33,N33,P33,R33,T33,V33,X33),1)+LARGE((H33,J33,L33,N33,P33,R33,T33,V33,X33),2)+LARGE((H33,J33,L33,N33,P33,R33,T33,V33,X33),3)+LARGE((H33,J33,L33,N33,P33,R33,T33,V33,X33),4)+LARGE((H33,J33,L33,N33,P33,R33,T33,V33,X33),5)</f>
        <v>46</v>
      </c>
      <c r="G33" s="62">
        <v>21</v>
      </c>
      <c r="H33" s="139">
        <f>IF(G33="",0,LOOKUP(G33, (Points!A19:A48), (Points!B19:B48)))</f>
        <v>10</v>
      </c>
      <c r="I33" s="62">
        <v>21</v>
      </c>
      <c r="J33" s="139">
        <f>IF(I33="",0,LOOKUP(I33, (Points!C19:C48), (Points!D19:D48)))</f>
        <v>10</v>
      </c>
      <c r="K33" s="62">
        <v>23</v>
      </c>
      <c r="L33" s="139">
        <f>IF(K33="",0,LOOKUP(K33, (Points!E19:E48), (Points!F19:F48)))</f>
        <v>8</v>
      </c>
      <c r="M33" s="62">
        <v>20</v>
      </c>
      <c r="N33" s="141">
        <f>IF(M33="",0,LOOKUP(M33, (Points!G19:G48), (Points!H19:H48)))</f>
        <v>11</v>
      </c>
      <c r="O33" s="51"/>
      <c r="P33" s="132">
        <f>IF(O33="",0,LOOKUP(O33, (Points!I19:I48), (Points!J19:J48)))</f>
        <v>0</v>
      </c>
      <c r="Q33" s="172"/>
      <c r="R33" s="139">
        <f>IF(Q33="",0,LOOKUP(Q33, (Points!K16:K45), (Points!L16:L45)))</f>
        <v>0</v>
      </c>
      <c r="S33" s="65">
        <v>25</v>
      </c>
      <c r="T33" s="139">
        <f>IF(S33="",0,LOOKUP(S33, (Points!M4:M33), (Points!N4:N33)))</f>
        <v>6</v>
      </c>
      <c r="U33" s="65">
        <v>24</v>
      </c>
      <c r="V33" s="139">
        <f>IF(U33="",0,LOOKUP(U33, (Points!O4:O33), (Points!P4:P33)))</f>
        <v>7</v>
      </c>
      <c r="W33" s="62"/>
      <c r="X33" s="139">
        <f>IF(W33="",0,LOOKUP(W33, (Points!Q25:Q54), (Points!R25:R54)))</f>
        <v>0</v>
      </c>
    </row>
    <row r="34" spans="1:24" s="30" customFormat="1" x14ac:dyDescent="0.25">
      <c r="A34" s="62">
        <v>26</v>
      </c>
      <c r="B34" s="162" t="s">
        <v>224</v>
      </c>
      <c r="C34" s="152" t="s">
        <v>257</v>
      </c>
      <c r="D34" s="152" t="s">
        <v>368</v>
      </c>
      <c r="E34" s="144" t="s">
        <v>169</v>
      </c>
      <c r="F34" s="95">
        <f>LARGE((H34,J34,L34,N34,P34,R34,T34,V34,X34),1)+LARGE((H34,J34,L34,N34,P34,R34,T34,V34,X34),2)+LARGE((H34,J34,L34,N34,P34,R34,T34,V34,X34),3)+LARGE((H34,J34,L34,N34,P34,R34,T34,V34,X34),4)+LARGE((H34,J34,L34,N34,P34,R34,T34,V34,X34),5)</f>
        <v>27</v>
      </c>
      <c r="G34" s="62"/>
      <c r="H34" s="139">
        <f>IF(G34="",0,LOOKUP(G34, (Points!A2:A52), (Points!B2:B52)))</f>
        <v>0</v>
      </c>
      <c r="I34" s="62"/>
      <c r="J34" s="139">
        <f>IF(I34="",0,LOOKUP(I34, (Points!C2:C52), (Points!D2:D52)))</f>
        <v>0</v>
      </c>
      <c r="K34" s="62"/>
      <c r="L34" s="139">
        <f>IF(K34="",0,LOOKUP(K34, (Points!E23:E52), (Points!F23:F52)))</f>
        <v>0</v>
      </c>
      <c r="M34" s="62"/>
      <c r="N34" s="141">
        <f>IF(M34="",0,LOOKUP(M34, (Points!G23:G52), (Points!H23:H52)))</f>
        <v>0</v>
      </c>
      <c r="O34" s="51">
        <v>22</v>
      </c>
      <c r="P34" s="132">
        <f>IF(O34="",0,LOOKUP(O34, (Points!I2:I52), (Points!J2:J52)))</f>
        <v>9</v>
      </c>
      <c r="Q34" s="51">
        <v>21</v>
      </c>
      <c r="R34" s="139">
        <f>IF(Q34="",0,LOOKUP(Q34, (Points!K11:K40), (Points!L11:L40)))</f>
        <v>10</v>
      </c>
      <c r="S34" s="65"/>
      <c r="T34" s="139">
        <f>IF(S34="",0,LOOKUP(S34, (Points!M1:M30), (Points!N1:N30)))</f>
        <v>0</v>
      </c>
      <c r="U34" s="62">
        <v>23</v>
      </c>
      <c r="V34" s="139">
        <f>IF(U34="",0,LOOKUP(U34, (Points!O11:O40), (Points!P11:P40)))</f>
        <v>8</v>
      </c>
      <c r="W34" s="45"/>
      <c r="X34" s="139">
        <f>IF(W34="",0,LOOKUP(W34, (Points!Q34:Q63), (Points!R34:R63)))</f>
        <v>0</v>
      </c>
    </row>
    <row r="35" spans="1:24" s="30" customFormat="1" x14ac:dyDescent="0.25">
      <c r="A35" s="62">
        <v>27</v>
      </c>
      <c r="B35" s="162" t="s">
        <v>251</v>
      </c>
      <c r="C35" s="80" t="s">
        <v>34</v>
      </c>
      <c r="D35" s="80" t="s">
        <v>379</v>
      </c>
      <c r="E35" s="45" t="s">
        <v>7</v>
      </c>
      <c r="F35" s="95">
        <f>LARGE((H35,J35,L35,N35,P35,R35,T35,V35,X35),1)+LARGE((H35,J35,L35,N35,P35,R35,T35,V35,X35),2)+LARGE((H35,J35,L35,N35,P35,R35,T35,V35,X35),3)+LARGE((H35,J35,L35,N35,P35,R35,T35,V35,X35),4)+LARGE((H35,J35,L35,N35,P35,R35,T35,V35,X35),5)</f>
        <v>24</v>
      </c>
      <c r="G35" s="62"/>
      <c r="H35" s="139">
        <f>IF(G35="",0,LOOKUP(G35, (Points!A1:A40), (Points!B1:B40)))</f>
        <v>0</v>
      </c>
      <c r="I35" s="60"/>
      <c r="J35" s="139">
        <f>IF(I35="",0,LOOKUP(I35, (Points!C1:C42), (Points!D1:D42)))</f>
        <v>0</v>
      </c>
      <c r="K35" s="65"/>
      <c r="L35" s="139">
        <f>IF(K35="",0,LOOKUP(K35, (Points!E2:E41), (Points!F2:F41)))</f>
        <v>0</v>
      </c>
      <c r="M35" s="65"/>
      <c r="N35" s="141">
        <f>IF(M35="",0,LOOKUP(M35, (Points!G1:G42), (Points!H1:H42)))</f>
        <v>0</v>
      </c>
      <c r="O35" s="171"/>
      <c r="P35" s="132">
        <f>IF(O35="",0,LOOKUP(O35, (Points!I1:Y61), (Points!J1:J61)))</f>
        <v>0</v>
      </c>
      <c r="Q35" s="172">
        <v>18</v>
      </c>
      <c r="R35" s="139">
        <f>IF(Q35="",0,LOOKUP(Q35, (Points!K3:K33), (Points!L3:L33)))</f>
        <v>13</v>
      </c>
      <c r="S35" s="65"/>
      <c r="T35" s="139">
        <f>IF(S35="",0,LOOKUP(S35, (Points!M1:M30), (Points!N1:N30)))</f>
        <v>0</v>
      </c>
      <c r="U35" s="65">
        <v>20</v>
      </c>
      <c r="V35" s="139">
        <f>IF(U35="",0,LOOKUP(U35, (Points!O1:O30), (Points!P1:P30)))</f>
        <v>11</v>
      </c>
      <c r="W35" s="62"/>
      <c r="X35" s="139">
        <f>IF(W35="",0,LOOKUP(W35, (Points!Q2:Q31), (Points!R2:R31)))</f>
        <v>0</v>
      </c>
    </row>
    <row r="36" spans="1:24" s="30" customFormat="1" x14ac:dyDescent="0.25">
      <c r="A36" s="62">
        <v>28</v>
      </c>
      <c r="B36" s="162" t="s">
        <v>224</v>
      </c>
      <c r="C36" s="86" t="s">
        <v>266</v>
      </c>
      <c r="D36" s="156" t="s">
        <v>118</v>
      </c>
      <c r="E36" s="87" t="s">
        <v>8</v>
      </c>
      <c r="F36" s="95">
        <f ca="1">LARGE((H36,J36,L36,N36,P36,R36,T36,V36,X36),1)+LARGE((H36,J36,L36,N36,P36,R36,T36,V36,X36),2)+LARGE((H36,J36,L36,N36,P36,R36,T36,V36,X36),3)+LARGE((H36,J36,L36,N36,P36,R36,T36,V36,X36),4)+LARGE((H36,J36,L36,N36,P36,R36,T36,V36,X36),5)</f>
        <v>24</v>
      </c>
      <c r="G36" s="60"/>
      <c r="H36" s="139">
        <f>IF(G36="",0,LOOKUP(G36, (Points!A1:A30), (Points!B1:B30)))</f>
        <v>0</v>
      </c>
      <c r="I36" s="60"/>
      <c r="J36" s="139">
        <f>IF(I36="",0,LOOKUP(I36, (Points!C1:C30), (Points!D1:D30)))</f>
        <v>0</v>
      </c>
      <c r="K36" s="65"/>
      <c r="L36" s="139">
        <f>IF(K36="",0,LOOKUP(K36, (Points!E1:E30), (Points!F1:F30)))</f>
        <v>0</v>
      </c>
      <c r="M36" s="65"/>
      <c r="N36" s="141">
        <f>IF(M36="",0,LOOKUP(M36, (Points!G1:G30), (Points!H1:H30)))</f>
        <v>0</v>
      </c>
      <c r="O36" s="171">
        <v>21</v>
      </c>
      <c r="P36" s="132">
        <f ca="1">IF(O36="",0,LOOKUP(O36, (Points!I1:I33), (Points!J4:J33)))</f>
        <v>7</v>
      </c>
      <c r="Q36" s="51">
        <v>23</v>
      </c>
      <c r="R36" s="139">
        <f>IF(Q36="",0,LOOKUP(Q36, (Points!K15:K44), (Points!L15:L44)))</f>
        <v>8</v>
      </c>
      <c r="S36" s="65">
        <v>22</v>
      </c>
      <c r="T36" s="139">
        <f>IF(S36="",0,LOOKUP(S36, (Points!M3:M32), (Points!N3:N32)))</f>
        <v>9</v>
      </c>
      <c r="U36" s="65"/>
      <c r="V36" s="139">
        <f>IF(U36="",0,LOOKUP(U36, (Points!O1:O30), (Points!P1:P30)))</f>
        <v>0</v>
      </c>
      <c r="W36" s="45"/>
      <c r="X36" s="139">
        <f>IF(W36="",0,LOOKUP(W36, (Points!Q18:Q47), (Points!R18:R47)))</f>
        <v>0</v>
      </c>
    </row>
    <row r="37" spans="1:24" x14ac:dyDescent="0.25">
      <c r="A37" s="62">
        <v>29</v>
      </c>
      <c r="B37" s="162" t="s">
        <v>224</v>
      </c>
      <c r="C37" s="80" t="s">
        <v>119</v>
      </c>
      <c r="D37" s="80" t="s">
        <v>445</v>
      </c>
      <c r="E37" s="159" t="s">
        <v>5</v>
      </c>
      <c r="F37" s="95">
        <f>LARGE((H37,J37,L37,N37,P37,R37,T37,V37,X37),1)+LARGE((H37,J37,L37,N37,P37,R37,T37,V37,X37),2)+LARGE((H37,J37,L37,N37,P37,R37,T37,V37,X37),3)+LARGE((H37,J37,L37,N37,P37,R37,T37,V37,X37),4)+LARGE((H37,J37,L37,N37,P37,R37,T37,V37,X37),5)</f>
        <v>21</v>
      </c>
      <c r="G37" s="62"/>
      <c r="H37" s="139">
        <f>IF(G37="",0,LOOKUP(G37, (Points!A1:A36), (Points!B1:B36)))</f>
        <v>0</v>
      </c>
      <c r="I37" s="62"/>
      <c r="J37" s="139">
        <f>IF(I37="",0,LOOKUP(I37, (Points!C1:C36), (Points!D1:D36)))</f>
        <v>0</v>
      </c>
      <c r="K37" s="123">
        <v>20</v>
      </c>
      <c r="L37" s="139">
        <f>IF(K37="",0,LOOKUP(K37, (Points!E1:E36), (Points!F1:F36)))</f>
        <v>11</v>
      </c>
      <c r="M37" s="62">
        <v>21</v>
      </c>
      <c r="N37" s="141">
        <f>IF(M37="",0,LOOKUP(M37, (Points!G3:G36), (Points!H3:H36)))</f>
        <v>10</v>
      </c>
      <c r="O37" s="171"/>
      <c r="P37" s="132">
        <f>IF(O37="",0,LOOKUP(O37, (Points!I2:I41), (Points!J2:J41)))</f>
        <v>0</v>
      </c>
      <c r="Q37" s="172"/>
      <c r="R37" s="139">
        <f>IF(Q37="",0,LOOKUP(Q37, (Points!K2:K51), (Points!L2:L51)))</f>
        <v>0</v>
      </c>
      <c r="S37" s="65"/>
      <c r="T37" s="139">
        <f>IF(S37="",0,LOOKUP(S37, (Points!M1:M42), (Points!N1:N42)))</f>
        <v>0</v>
      </c>
      <c r="U37" s="65"/>
      <c r="V37" s="139">
        <f>IF(U37="",0,LOOKUP(U37, (Points!O1:O46), (Points!P1:P46)))</f>
        <v>0</v>
      </c>
      <c r="W37" s="45"/>
      <c r="X37" s="139">
        <f>IF(W37="",0,LOOKUP(W37, (Points!Q4:Q33), (Points!R4:R33)))</f>
        <v>0</v>
      </c>
    </row>
    <row r="38" spans="1:24" x14ac:dyDescent="0.25">
      <c r="A38" s="62">
        <v>30</v>
      </c>
      <c r="B38" s="162" t="s">
        <v>224</v>
      </c>
      <c r="C38" s="86" t="s">
        <v>275</v>
      </c>
      <c r="D38" s="86" t="s">
        <v>274</v>
      </c>
      <c r="E38" s="87" t="s">
        <v>8</v>
      </c>
      <c r="F38" s="95">
        <f>LARGE((H38,J38,L38,N38,P38,R38,T38,V38,X38),1)+LARGE((H38,J38,L38,N38,P38,R38,T38,V38,X38),2)+LARGE((H38,J38,L38,N38,P38,R38,T38,V38,X38),3)+LARGE((H38,J38,L38,N38,P38,R38,T38,V38,X38),4)+LARGE((H38,J38,L38,N38,P38,R38,T38,V38,X38),5)</f>
        <v>21</v>
      </c>
      <c r="G38" s="62"/>
      <c r="H38" s="139">
        <f>IF(G38="",0,LOOKUP(G38, (Points!A1:A46), (Points!B1:B46)))</f>
        <v>0</v>
      </c>
      <c r="I38" s="45"/>
      <c r="J38" s="139">
        <f>IF(I38="",0,LOOKUP(I38, (Points!C17:C46), (Points!D17:D46)))</f>
        <v>0</v>
      </c>
      <c r="L38" s="139">
        <f>IF(K38="",0,LOOKUP(K38, (Points!E16:E45), (Points!F16:F45)))</f>
        <v>0</v>
      </c>
      <c r="N38" s="141">
        <f>IF(M38="",0,LOOKUP(M38, (Points!G17:G46), (Points!H17:H46)))</f>
        <v>0</v>
      </c>
      <c r="O38" s="171">
        <v>19</v>
      </c>
      <c r="P38" s="132">
        <f>IF(O38="",0,LOOKUP(O38, (Points!I4:I34), (Points!J4:J34)))</f>
        <v>12</v>
      </c>
      <c r="Q38" s="51">
        <v>22</v>
      </c>
      <c r="R38" s="139">
        <f>IF(Q38="",0,LOOKUP(Q38, (Points!K1:K44), (Points!L1:L44)))</f>
        <v>9</v>
      </c>
      <c r="S38" s="65"/>
      <c r="T38" s="139">
        <f>IF(S38="",0,LOOKUP(S38, (Points!M2:M31), (Points!N2:N31)))</f>
        <v>0</v>
      </c>
      <c r="U38" s="65"/>
      <c r="V38" s="139">
        <f>IF(U38="",0,LOOKUP(U38, (Points!O1:O30), (Points!P1:P30)))</f>
        <v>0</v>
      </c>
      <c r="W38" s="45"/>
      <c r="X38" s="139">
        <f>IF(W38="",0,LOOKUP(W38, (Points!Q27:Q56), (Points!R27:R56)))</f>
        <v>0</v>
      </c>
    </row>
    <row r="39" spans="1:24" x14ac:dyDescent="0.25">
      <c r="A39" s="62">
        <v>31</v>
      </c>
      <c r="B39" s="162" t="s">
        <v>224</v>
      </c>
      <c r="C39" s="80" t="s">
        <v>156</v>
      </c>
      <c r="D39" s="80" t="s">
        <v>132</v>
      </c>
      <c r="E39" s="159" t="s">
        <v>5</v>
      </c>
      <c r="F39" s="95">
        <f>LARGE((H39,J39,L39,N39,P39,R39,T39,V39,X39),1)+LARGE((H39,J39,L39,N39,P39,R39,T39,V39,X39),2)+LARGE((H39,J39,L39,N39,P39,R39,T39,V39,X39),3)+LARGE((H39,J39,L39,N39,P39,R39,T39,V39,X39),4)+LARGE((H39,J39,L39,N39,P39,R39,T39,V39,X39),5)</f>
        <v>18</v>
      </c>
      <c r="G39" s="1"/>
      <c r="H39" s="139">
        <f>IF(G39="",0,LOOKUP(G39, (Points!A23:A52), (Points!B23:B52)))</f>
        <v>0</v>
      </c>
      <c r="I39" s="45"/>
      <c r="J39" s="139">
        <f>IF(I39="",0,LOOKUP(I39, (Points!C23:C52), (Points!D23:D52)))</f>
        <v>0</v>
      </c>
      <c r="K39" s="62">
        <v>21</v>
      </c>
      <c r="L39" s="139">
        <f>IF(K39="",0,LOOKUP(K39, (Points!E1:E52), (Points!F1:F52)))</f>
        <v>10</v>
      </c>
      <c r="M39" s="62">
        <v>23</v>
      </c>
      <c r="N39" s="141">
        <f>IF(M39="",0,LOOKUP(M39, (Points!G2:G52), (Points!H2:H52)))</f>
        <v>8</v>
      </c>
      <c r="O39" s="51"/>
      <c r="P39" s="132">
        <f>IF(O39="",0,LOOKUP(O39, (Points!I3:I52), (Points!J3:J52)))</f>
        <v>0</v>
      </c>
      <c r="Q39" s="172"/>
      <c r="R39" s="139">
        <f>IF(Q39="",0,LOOKUP(Q39, (Points!K1:K30), (Points!L1:L30)))</f>
        <v>0</v>
      </c>
      <c r="S39" s="65"/>
      <c r="T39" s="139">
        <f>IF(S39="",0,LOOKUP(S39, (Points!M1:M30), (Points!N1:N30)))</f>
        <v>0</v>
      </c>
      <c r="U39" s="62"/>
      <c r="V39" s="139">
        <f>IF(U39="",0,LOOKUP(U39, (Points!O1:O36), (Points!P1:P36)))</f>
        <v>0</v>
      </c>
      <c r="W39" s="62"/>
      <c r="X39" s="139">
        <f>IF(W39="",0,LOOKUP(W39, (Points!Q7:Q36), (Points!R7:R36)))</f>
        <v>0</v>
      </c>
    </row>
    <row r="40" spans="1:24" x14ac:dyDescent="0.25">
      <c r="A40" s="62">
        <v>31</v>
      </c>
      <c r="B40" s="162" t="s">
        <v>224</v>
      </c>
      <c r="C40" s="153" t="s">
        <v>383</v>
      </c>
      <c r="D40" s="153" t="s">
        <v>384</v>
      </c>
      <c r="E40" s="79" t="s">
        <v>109</v>
      </c>
      <c r="F40" s="95">
        <f>LARGE((H40,J40,L40,N40,P40,R40,T40,V40,X40),1)+LARGE((H40,J40,L40,N40,P40,R40,T40,V40,X40),2)+LARGE((H40,J40,L40,N40,P40,R40,T40,V40,X40),3)+LARGE((H40,J40,L40,N40,P40,R40,T40,V40,X40),4)+LARGE((H40,J40,L40,N40,P40,R40,T40,V40,X40),5)</f>
        <v>18</v>
      </c>
      <c r="G40" s="60"/>
      <c r="H40" s="139">
        <f>IF(G40="",0,LOOKUP(G40, (Points!A1:A30), (Points!B1:B30)))</f>
        <v>0</v>
      </c>
      <c r="I40" s="60"/>
      <c r="J40" s="139">
        <f>IF(I40="",0,LOOKUP(I40, (Points!C1:C30), (Points!D1:D30)))</f>
        <v>0</v>
      </c>
      <c r="K40" s="65">
        <v>22</v>
      </c>
      <c r="L40" s="139">
        <f>IF(K40="",0,LOOKUP(K40, (Points!E1:E30), (Points!F1:F30)))</f>
        <v>9</v>
      </c>
      <c r="M40" s="65">
        <v>22</v>
      </c>
      <c r="N40" s="141">
        <f>IF(M40="",0,LOOKUP(M40, (Points!G1:G30), (Points!H1:H30)))</f>
        <v>9</v>
      </c>
      <c r="O40" s="171"/>
      <c r="P40" s="132">
        <f>IF(O40="",0,LOOKUP(O40, (Points!I1:I30), (Points!J1:J30)))</f>
        <v>0</v>
      </c>
      <c r="Q40" s="172"/>
      <c r="R40" s="139">
        <f>IF(Q40="",0,LOOKUP(Q40, (Points!K1:K30), (Points!L1:L30)))</f>
        <v>0</v>
      </c>
      <c r="S40" s="65"/>
      <c r="T40" s="139">
        <f>IF(S40="",0,LOOKUP(S40, (Points!M1:M30), (Points!N1:N30)))</f>
        <v>0</v>
      </c>
      <c r="U40" s="65"/>
      <c r="V40" s="139">
        <f>IF(U40="",0,LOOKUP(U40, (Points!O1:O30), (Points!P1:P30)))</f>
        <v>0</v>
      </c>
      <c r="W40" s="62"/>
      <c r="X40" s="139">
        <f>IF(W40="",0,LOOKUP(W40, (Points!Q16:Q45), (Points!R16:R45)))</f>
        <v>0</v>
      </c>
    </row>
    <row r="41" spans="1:24" x14ac:dyDescent="0.25">
      <c r="A41" s="62">
        <v>33</v>
      </c>
      <c r="B41" s="162" t="s">
        <v>224</v>
      </c>
      <c r="C41" s="156" t="s">
        <v>273</v>
      </c>
      <c r="D41" s="156" t="s">
        <v>279</v>
      </c>
      <c r="E41" s="87" t="s">
        <v>8</v>
      </c>
      <c r="F41" s="95">
        <f>LARGE((H41,J41,L41,N41,P41,R41,T41,V41,X41),1)+LARGE((H41,J41,L41,N41,P41,R41,T41,V41,X41),2)+LARGE((H41,J41,L41,N41,P41,R41,T41,V41,X41),3)+LARGE((H41,J41,L41,N41,P41,R41,T41,V41,X41),4)+LARGE((H41,J41,L41,N41,P41,R41,T41,V41,X41),5)</f>
        <v>15</v>
      </c>
      <c r="G41" s="62"/>
      <c r="H41" s="139">
        <f>IF(G41="",0,LOOKUP(G41, (Points!A1:A41), (Points!B1:B41)))</f>
        <v>0</v>
      </c>
      <c r="I41" s="62"/>
      <c r="J41" s="139">
        <f>IF(I41="",0,LOOKUP(I41, (Points!C1:C41), (Points!D1:D41)))</f>
        <v>0</v>
      </c>
      <c r="L41" s="139">
        <f>IF(K41="",0,LOOKUP(K41, (Points!E12:E41), (Points!F12:F41)))</f>
        <v>0</v>
      </c>
      <c r="N41" s="141">
        <f>IF(M41="",0,LOOKUP(M41, (Points!G3:G32), (Points!H3:H32)))</f>
        <v>0</v>
      </c>
      <c r="O41" s="51">
        <v>23</v>
      </c>
      <c r="P41" s="132">
        <f>IF(O41="",0,LOOKUP(O41, (Points!I1:I42), (Points!J1:J42)))</f>
        <v>8</v>
      </c>
      <c r="Q41" s="172">
        <v>24</v>
      </c>
      <c r="R41" s="139">
        <f>IF(Q41="",0,LOOKUP(Q41, (Points!K1:K30), (Points!L1:L30)))</f>
        <v>7</v>
      </c>
      <c r="S41" s="62"/>
      <c r="T41" s="139">
        <f>IF(S41="",0,LOOKUP(S41, (Points!M1:M46), (Points!N1:N46)))</f>
        <v>0</v>
      </c>
      <c r="U41" s="45"/>
      <c r="V41" s="139">
        <f>IF(U41="",0,LOOKUP(U41, (Points!O17:O46), (Points!P17:P46)))</f>
        <v>0</v>
      </c>
      <c r="W41" s="191"/>
      <c r="X41" s="139">
        <f>IF(W41="",0,LOOKUP(W41, (Points!Q41:Q70), (Points!R41:R70)))</f>
        <v>0</v>
      </c>
    </row>
    <row r="42" spans="1:24" x14ac:dyDescent="0.25">
      <c r="A42" s="62">
        <v>34</v>
      </c>
      <c r="B42" s="162" t="s">
        <v>224</v>
      </c>
      <c r="C42" s="80" t="s">
        <v>29</v>
      </c>
      <c r="D42" s="80" t="s">
        <v>385</v>
      </c>
      <c r="E42" s="83" t="s">
        <v>6</v>
      </c>
      <c r="F42" s="95">
        <f>LARGE((H42,J42,L42,N42,P42,R42,T42,V42,X42),1)+LARGE((H42,J42,L42,N42,P42,R42,T42,V42,X42),2)+LARGE((H42,J42,L42,N42,P42,R42,T42,V42,X42),3)+LARGE((H42,J42,L42,N42,P42,R42,T42,V42,X42),4)+LARGE((H42,J42,L42,N42,P42,R42,T42,V42,X42),5)</f>
        <v>11</v>
      </c>
      <c r="G42" s="60"/>
      <c r="H42" s="139">
        <f>IF(G42="",0,LOOKUP(G42, (Points!A1:A30), (Points!B1:B30)))</f>
        <v>0</v>
      </c>
      <c r="I42" s="60"/>
      <c r="J42" s="63">
        <f>IF(I42="",0,LOOKUP(I42, (Points!C1:C30), (Points!D1:D30)))</f>
        <v>0</v>
      </c>
      <c r="K42" s="65"/>
      <c r="L42" s="63">
        <f>IF(K42="",0,LOOKUP(K42, (Points!E1:E30), (Points!F1:F30)))</f>
        <v>0</v>
      </c>
      <c r="M42" s="65"/>
      <c r="N42" s="141">
        <f>IF(M42="",0,LOOKUP(M42, (Points!G1:G30), (Points!H1:H30)))</f>
        <v>0</v>
      </c>
      <c r="O42" s="51"/>
      <c r="P42" s="132">
        <f>IF(O42="",0,LOOKUP(O42, (Points!I7:I36), (Points!J7:J36)))</f>
        <v>0</v>
      </c>
      <c r="Q42" s="172"/>
      <c r="R42" s="63">
        <f>IF(Q42="",0,LOOKUP(Q42, (Points!K7:K36), (Points!L7:L36)))</f>
        <v>0</v>
      </c>
      <c r="S42" s="65">
        <v>26</v>
      </c>
      <c r="T42" s="63">
        <f>IF(S42="",0,LOOKUP(S42, (Points!M1:M30), (Points!N1:N30)))</f>
        <v>5</v>
      </c>
      <c r="U42" s="65">
        <v>25</v>
      </c>
      <c r="V42" s="63">
        <f>IF(U42="",0,LOOKUP(U42, (Points!O1:O30), (Points!P1:P30)))</f>
        <v>6</v>
      </c>
      <c r="W42" s="62"/>
      <c r="X42" s="139">
        <f>IF(W42="",0,LOOKUP(W42, (Points!Q23:Q52), (Points!R23:R52)))</f>
        <v>0</v>
      </c>
    </row>
    <row r="43" spans="1:24" x14ac:dyDescent="0.25">
      <c r="A43" s="62">
        <v>35</v>
      </c>
      <c r="B43" s="162" t="s">
        <v>224</v>
      </c>
      <c r="C43" s="152" t="s">
        <v>262</v>
      </c>
      <c r="D43" s="152" t="s">
        <v>261</v>
      </c>
      <c r="E43" s="144" t="s">
        <v>169</v>
      </c>
      <c r="F43" s="95">
        <f>LARGE((H43,J43,L43,N43,P43,R43,T43,V43,X43),1)+LARGE((H43,J43,L43,N43,P43,R43,T43,V43,X43),2)+LARGE((H43,J43,L43,N43,P43,R43,T43,V43,X43),3)+LARGE((H43,J43,L43,N43,P43,R43,T43,V43,X43),4)+LARGE((H43,J43,L43,N43,P43,R43,T43,V43,X43),5)</f>
        <v>8</v>
      </c>
      <c r="G43" s="60"/>
      <c r="H43" s="139">
        <f>IF(G43="",0,LOOKUP(G43, (Points!A2:A31), (Points!B2:B31)))</f>
        <v>0</v>
      </c>
      <c r="I43" s="60"/>
      <c r="J43" s="63">
        <f>IF(I43="",0,LOOKUP(I43, (Points!C2:C31), (Points!D2:D31)))</f>
        <v>0</v>
      </c>
      <c r="K43" s="65"/>
      <c r="L43" s="63">
        <f>IF(K43="",0,LOOKUP(K43, (Points!E2:E31), (Points!F2:F31)))</f>
        <v>0</v>
      </c>
      <c r="M43" s="65"/>
      <c r="N43" s="141">
        <f>IF(M43="",0,LOOKUP(M43, (Points!G2:G31), (Points!H2:H31)))</f>
        <v>0</v>
      </c>
      <c r="O43" s="171"/>
      <c r="P43" s="132">
        <f>IF(O43="",0,LOOKUP(O43, (Points!I1:I39), (Points!J1:J39)))</f>
        <v>0</v>
      </c>
      <c r="Q43" s="172"/>
      <c r="R43" s="63">
        <f>IF(Q43="",0,LOOKUP(Q43, (Points!K1:K30), (Points!L1:L30)))</f>
        <v>0</v>
      </c>
      <c r="S43" s="62">
        <v>23</v>
      </c>
      <c r="T43" s="63">
        <f>IF(S43="",0,LOOKUP(S43, (Points!M11:M40), (Points!N11:N40)))</f>
        <v>8</v>
      </c>
      <c r="U43" s="45"/>
      <c r="V43" s="63">
        <f>IF(U43="",0,LOOKUP(U43, (Points!O15:O44), (Points!P15:P44)))</f>
        <v>0</v>
      </c>
      <c r="W43" s="42"/>
      <c r="X43" s="139">
        <f>IF(W43="",0,LOOKUP(W43, (Points!Q28:Q57), (Points!R28:R57)))</f>
        <v>0</v>
      </c>
    </row>
    <row r="44" spans="1:24" x14ac:dyDescent="0.25">
      <c r="A44" s="62">
        <v>36</v>
      </c>
      <c r="B44" s="162" t="s">
        <v>224</v>
      </c>
      <c r="C44" s="152" t="s">
        <v>37</v>
      </c>
      <c r="D44" s="152" t="s">
        <v>271</v>
      </c>
      <c r="E44" s="144" t="s">
        <v>169</v>
      </c>
      <c r="F44" s="95">
        <f>LARGE((H44,J44,L44,N44,P44,R44,T44,V44,X44),1)+LARGE((H44,J44,L44,N44,P44,R44,T44,V44,X44),2)+LARGE((H44,J44,L44,N44,P44,R44,T44,V44,X44),3)+LARGE((H44,J44,L44,N44,P44,R44,T44,V44,X44),4)+LARGE((H44,J44,L44,N44,P44,R44,T44,V44,X44),5)</f>
        <v>7</v>
      </c>
      <c r="G44" s="60"/>
      <c r="H44" s="63">
        <f>IF(G44="",0,LOOKUP(G44, (Points!A1:A30), (Points!B1:B30)))</f>
        <v>0</v>
      </c>
      <c r="I44" s="60"/>
      <c r="J44" s="63">
        <f>IF(I44="",0,LOOKUP(I44, (Points!C1:C30), (Points!D1:D30)))</f>
        <v>0</v>
      </c>
      <c r="K44" s="65"/>
      <c r="L44" s="63">
        <f>IF(K44="",0,LOOKUP(K44, (Points!E1:E30), (Points!F1:F30)))</f>
        <v>0</v>
      </c>
      <c r="M44" s="65"/>
      <c r="N44" s="141">
        <f>IF(M44="",0,LOOKUP(M44, (Points!G1:G30), (Points!H1:H30)))</f>
        <v>0</v>
      </c>
      <c r="O44" s="171"/>
      <c r="P44" s="132">
        <f>IF(O44="",0,LOOKUP(O44, (Points!I3:Y49), (Points!J3:J49)))</f>
        <v>0</v>
      </c>
      <c r="Q44" s="51"/>
      <c r="R44" s="63">
        <f>IF(Q44="",0,LOOKUP(Q44, (Points!K13:K42), (Points!L13:L42)))</f>
        <v>0</v>
      </c>
      <c r="S44" s="62">
        <v>24</v>
      </c>
      <c r="T44" s="63">
        <f>IF(S44="",0,LOOKUP(S44, (Points!M20:M49), (Points!N20:N49)))</f>
        <v>7</v>
      </c>
      <c r="V44" s="63">
        <f>IF(U44="",0,LOOKUP(U44, (Points!O21:O50), (Points!P21:P50)))</f>
        <v>0</v>
      </c>
      <c r="W44" s="191"/>
      <c r="X44" s="134">
        <f>IF(W44="",0,LOOKUP(W44, (Points!Q44:Q73), (Points!R44:R73)))</f>
        <v>0</v>
      </c>
    </row>
    <row r="45" spans="1:24" x14ac:dyDescent="0.25">
      <c r="A45" s="62">
        <v>37</v>
      </c>
      <c r="B45" s="162" t="s">
        <v>224</v>
      </c>
      <c r="C45" s="80" t="s">
        <v>378</v>
      </c>
      <c r="D45" s="80" t="s">
        <v>183</v>
      </c>
      <c r="E45" s="45" t="s">
        <v>7</v>
      </c>
      <c r="F45" s="95">
        <f>LARGE((H45,J45,L45,N45,P45,R45,T45,V45,X45),1)+LARGE((H45,J45,L45,N45,P45,R45,T45,V45,X45),2)+LARGE((H45,J45,L45,N45,P45,R45,T45,V45,X45),3)+LARGE((H45,J45,L45,N45,P45,R45,T45,V45,X45),4)</f>
        <v>0</v>
      </c>
      <c r="G45" s="60"/>
      <c r="H45" s="63">
        <f>IF(G45="",0,LOOKUP(G45, (Points!A1:A33), (Points!B1:B33)))</f>
        <v>0</v>
      </c>
      <c r="I45" s="60"/>
      <c r="J45" s="63">
        <f>IF(I45="",0,LOOKUP(I45, (Points!C1:C34), (Points!D1:D34)))</f>
        <v>0</v>
      </c>
      <c r="K45" s="65"/>
      <c r="L45" s="63">
        <f>IF(K45="",0,LOOKUP(K45, (Points!E1:E32), (Points!F1:F32)))</f>
        <v>0</v>
      </c>
      <c r="M45" s="65"/>
      <c r="N45" s="141">
        <f>IF(M45="",0,LOOKUP(M45, (Points!G1:G33), (Points!H1:H33)))</f>
        <v>0</v>
      </c>
      <c r="O45" s="171"/>
      <c r="P45" s="132">
        <f>IF(O45="",0,LOOKUP(O45, (Points!I3:I32), (Points!J3:J32)))</f>
        <v>0</v>
      </c>
      <c r="Q45" s="172"/>
      <c r="R45" s="63">
        <f>IF(Q45="",0,LOOKUP(Q45, (Points!K1:K33), (Points!L1:L33)))</f>
        <v>0</v>
      </c>
      <c r="S45" s="65"/>
      <c r="T45" s="63">
        <f>IF(S45="",0,LOOKUP(S45, (Points!M1:M30), (Points!N1:N30)))</f>
        <v>0</v>
      </c>
      <c r="U45" s="65"/>
      <c r="V45" s="63">
        <f>IF(U45="",0,LOOKUP(U45, (Points!O1:O30), (Points!P1:P30)))</f>
        <v>0</v>
      </c>
      <c r="W45" s="141"/>
      <c r="X45" s="134">
        <f>IF(W45="",0,LOOKUP(W45, (Points!Q1:Q30), (Points!R1:R30)))</f>
        <v>0</v>
      </c>
    </row>
    <row r="46" spans="1:24" x14ac:dyDescent="0.25">
      <c r="A46" s="62">
        <v>38</v>
      </c>
      <c r="B46" s="162" t="s">
        <v>224</v>
      </c>
      <c r="C46" s="80" t="s">
        <v>283</v>
      </c>
      <c r="D46" s="80" t="s">
        <v>284</v>
      </c>
      <c r="E46" s="159" t="s">
        <v>5</v>
      </c>
      <c r="F46" s="95">
        <f>LARGE((H46,J46,L46,N46,P46,R46,T46,V46,X46),1)+LARGE((H46,J46,L46,N46,P46,R46,T46,V46,X46),2)+LARGE((H46,J46,L46,N46,P46,R46,T46,V46,X46),3)+LARGE((H46,J46,L46,N46,P46,R46,T46,V46,X46),4)</f>
        <v>0</v>
      </c>
      <c r="G46" s="60"/>
      <c r="H46" s="63">
        <f>IF(G46="",0,LOOKUP(G46, (Points!A1:A30), (Points!B1:B30)))</f>
        <v>0</v>
      </c>
      <c r="I46" s="60"/>
      <c r="J46" s="63">
        <f>IF(I46="",0,LOOKUP(I46, (Points!C1:C30), (Points!D1:D30)))</f>
        <v>0</v>
      </c>
      <c r="K46" s="65"/>
      <c r="L46" s="63">
        <f>IF(K46="",0,LOOKUP(K46, (Points!E1:E30), (Points!F1:F30)))</f>
        <v>0</v>
      </c>
      <c r="M46" s="65"/>
      <c r="N46" s="141">
        <f>IF(M46="",0,LOOKUP(M46, (Points!G1:G30), (Points!H1:H30)))</f>
        <v>0</v>
      </c>
      <c r="O46" s="171"/>
      <c r="P46" s="132">
        <f>IF(O46="",0,LOOKUP(O46, (Points!I1:I40), (Points!J1:J40)))</f>
        <v>0</v>
      </c>
      <c r="Q46" s="51"/>
      <c r="R46" s="63">
        <f>IF(Q46="",0,LOOKUP(Q46, (Points!K7:K36), (Points!L7:L36)))</f>
        <v>0</v>
      </c>
      <c r="S46" s="62"/>
      <c r="T46" s="63">
        <f>IF(S46="",0,LOOKUP(S46, (Points!M1:M40), (Points!N1:N40)))</f>
        <v>0</v>
      </c>
      <c r="U46" s="65"/>
      <c r="V46" s="63">
        <f>IF(U46="",0,LOOKUP(U46, (Points!O1:O30), (Points!P1:P30)))</f>
        <v>0</v>
      </c>
      <c r="W46" s="45"/>
      <c r="X46" s="134">
        <f>IF(W46="",0,LOOKUP(W46, (Points!Q8:Q37), (Points!R8:R37)))</f>
        <v>0</v>
      </c>
    </row>
    <row r="47" spans="1:24" x14ac:dyDescent="0.25">
      <c r="A47" s="62">
        <v>39</v>
      </c>
      <c r="B47" s="162" t="s">
        <v>224</v>
      </c>
      <c r="C47" s="80" t="s">
        <v>35</v>
      </c>
      <c r="D47" s="80" t="s">
        <v>380</v>
      </c>
      <c r="E47" s="159" t="s">
        <v>5</v>
      </c>
      <c r="F47" s="95">
        <f>LARGE((H47,J47,L47,N47,P47,R47,T47,V47,X47),1)+LARGE((H47,J47,L47,N47,P47,R47,T47,V47,X47),2)+LARGE((H47,J47,L47,N47,P47,R47,T47,V47,X47),3)+LARGE((H47,J47,L47,N47,P47,R47,T47,V47,X47),4)</f>
        <v>0</v>
      </c>
      <c r="G47" s="60"/>
      <c r="H47" s="139">
        <f>IF(G47="",0,LOOKUP(G47, (Points!A1:A30), (Points!B1:B30)))</f>
        <v>0</v>
      </c>
      <c r="I47" s="60"/>
      <c r="J47" s="63">
        <f>IF(I47="",0,LOOKUP(I47, (Points!C1:C30), (Points!D1:D30)))</f>
        <v>0</v>
      </c>
      <c r="K47" s="65"/>
      <c r="L47" s="63">
        <f>IF(K47="",0,LOOKUP(K47, (Points!E1:E30), (Points!F1:F30)))</f>
        <v>0</v>
      </c>
      <c r="M47" s="65"/>
      <c r="N47" s="139">
        <f>IF(M47="",0,LOOKUP(M47, (Points!G1:G30), (Points!H1:H30)))</f>
        <v>0</v>
      </c>
      <c r="O47" s="56"/>
      <c r="P47" s="116">
        <f>IF(O47="",0,LOOKUP(O47, (Points!I1:I30), (Points!J1:J30)))</f>
        <v>0</v>
      </c>
      <c r="Q47" s="48"/>
      <c r="R47" s="63">
        <f>IF(Q47="",0,LOOKUP(Q47, (Points!K1:K30), (Points!L1:L30)))</f>
        <v>0</v>
      </c>
      <c r="S47" s="65"/>
      <c r="T47" s="63">
        <f>IF(S47="",0,LOOKUP(S47, (Points!M1:M30), (Points!N1:N30)))</f>
        <v>0</v>
      </c>
      <c r="U47" s="65"/>
      <c r="V47" s="63">
        <f>IF(U47="",0,LOOKUP(U47, (Points!O1:O30), (Points!P1:P30)))</f>
        <v>0</v>
      </c>
      <c r="W47" s="62"/>
      <c r="X47" s="134">
        <f>IF(W47="",0,LOOKUP(W47, (Points!Q9:Q38), (Points!R9:R38)))</f>
        <v>0</v>
      </c>
    </row>
    <row r="48" spans="1:24" x14ac:dyDescent="0.25">
      <c r="A48" s="62">
        <v>40</v>
      </c>
      <c r="B48" s="162" t="s">
        <v>224</v>
      </c>
      <c r="C48" s="154" t="s">
        <v>192</v>
      </c>
      <c r="D48" s="154" t="s">
        <v>63</v>
      </c>
      <c r="E48" s="79" t="s">
        <v>9</v>
      </c>
      <c r="F48" s="95">
        <f>LARGE((H48,J48,L48,N48,P48,R48,T48,V48,X48),1)+LARGE((H48,J48,L48,N48,P48,R48,T48,V48,X48),2)+LARGE((H48,J48,L48,N48,P48,R48,T48,V48,X48),3)+LARGE((H48,J48,L48,N48,P48,R48,T48,V48,X48),4)</f>
        <v>0</v>
      </c>
      <c r="G48" s="60"/>
      <c r="H48" s="139">
        <f>IF(G48="",0,LOOKUP(G48, (Points!A2:A31), (Points!B2:B31)))</f>
        <v>0</v>
      </c>
      <c r="I48" s="60"/>
      <c r="J48" s="63">
        <f>IF(I48="",0,LOOKUP(I48, (Points!C1:C30), (Points!D1:D30)))</f>
        <v>0</v>
      </c>
      <c r="K48" s="65"/>
      <c r="L48" s="63">
        <f>IF(K48="",0,LOOKUP(K48, (Points!E1:E30), (Points!F1:F30)))</f>
        <v>0</v>
      </c>
      <c r="M48" s="65"/>
      <c r="N48" s="139">
        <f>IF(M48="",0,LOOKUP(M48, (Points!G1:G30), (Points!H1:H30)))</f>
        <v>0</v>
      </c>
      <c r="O48" s="56"/>
      <c r="P48" s="116">
        <f>IF(O48="",0,LOOKUP(O48, (Points!I1:I42), (Points!J1:J42)))</f>
        <v>0</v>
      </c>
      <c r="Q48" s="55"/>
      <c r="R48" s="63">
        <f>IF(Q48="",0,LOOKUP(Q48, (Points!K3:K32), (Points!L3:L32)))</f>
        <v>0</v>
      </c>
      <c r="S48" s="65"/>
      <c r="T48" s="63">
        <f>IF(S48="",0,LOOKUP(S48, (Points!M1:M30), (Points!N1:N30)))</f>
        <v>0</v>
      </c>
      <c r="U48" s="62"/>
      <c r="V48" s="63">
        <f>IF(U48="",0,LOOKUP(U48, (Points!O1:O30), (Points!P1:P30)))</f>
        <v>0</v>
      </c>
      <c r="W48" s="62"/>
      <c r="X48" s="134">
        <f>IF(W48="",0,LOOKUP(W48, (Points!Q11:Q40), (Points!R11:R40)))</f>
        <v>0</v>
      </c>
    </row>
    <row r="49" spans="1:24" x14ac:dyDescent="0.25">
      <c r="A49" s="62">
        <v>41</v>
      </c>
      <c r="B49" s="162" t="s">
        <v>224</v>
      </c>
      <c r="C49" s="153" t="s">
        <v>381</v>
      </c>
      <c r="D49" s="153" t="s">
        <v>382</v>
      </c>
      <c r="E49" s="79" t="s">
        <v>109</v>
      </c>
      <c r="F49" s="95">
        <f>LARGE((H49,J49,L49,N49,P49,R49,T49,V49,X49),1)+LARGE((H49,J49,L49,N49,P49,R49,T49,V49,X49),2)+LARGE((H49,J49,L49,N49,P49,R49,T49,V49,X49),3)+LARGE((H49,J49,L49,N49,P49,R49,T49,V49,X49),4)</f>
        <v>0</v>
      </c>
      <c r="G49" s="60"/>
      <c r="H49" s="63">
        <f>IF(G49="",0,LOOKUP(G49, (Points!A1:A30), (Points!B1:B30)))</f>
        <v>0</v>
      </c>
      <c r="I49" s="60"/>
      <c r="J49" s="63">
        <f>IF(I49="",0,LOOKUP(I49, (Points!C1:C30), (Points!D1:D30)))</f>
        <v>0</v>
      </c>
      <c r="K49" s="65"/>
      <c r="L49" s="63">
        <f>IF(K49="",0,LOOKUP(K49, (Points!E1:E30), (Points!F1:F30)))</f>
        <v>0</v>
      </c>
      <c r="M49" s="65"/>
      <c r="N49" s="139">
        <f>IF(M49="",0,LOOKUP(M49, (Points!G1:G30), (Points!H1:H30)))</f>
        <v>0</v>
      </c>
      <c r="O49" s="56"/>
      <c r="P49" s="116">
        <f>IF(O49="",0,LOOKUP(O49, (Points!I1:I30), (Points!J1:J30)))</f>
        <v>0</v>
      </c>
      <c r="Q49" s="55"/>
      <c r="R49" s="63">
        <f>IF(Q49="",0,LOOKUP(Q49, (Points!K2:K31), (Points!L2:L31)))</f>
        <v>0</v>
      </c>
      <c r="S49" s="65"/>
      <c r="T49" s="63">
        <f>IF(S49="",0,LOOKUP(S49, (Points!M1:M30), (Points!N1:N30)))</f>
        <v>0</v>
      </c>
      <c r="U49" s="65"/>
      <c r="V49" s="63">
        <f>IF(U49="",0,LOOKUP(U49, (Points!O1:O30), (Points!P1:P30)))</f>
        <v>0</v>
      </c>
      <c r="W49" s="62"/>
      <c r="X49" s="134">
        <f>IF(W49="",0,LOOKUP(W49, (Points!Q12:Q41), (Points!R12:R41)))</f>
        <v>0</v>
      </c>
    </row>
    <row r="50" spans="1:24" x14ac:dyDescent="0.25">
      <c r="A50" s="62">
        <v>42</v>
      </c>
      <c r="B50" s="162" t="s">
        <v>224</v>
      </c>
      <c r="C50" s="153" t="s">
        <v>85</v>
      </c>
      <c r="D50" s="153" t="s">
        <v>97</v>
      </c>
      <c r="E50" s="79" t="s">
        <v>109</v>
      </c>
      <c r="F50" s="95">
        <f>LARGE((H50,J50,L50,N50,P50,R50,T50,V50,X50),1)+LARGE((H50,J50,L50,N50,P50,R50,T50,V50,X50),2)+LARGE((H50,J50,L50,N50,P50,R50,T50,V50,X50),3)+LARGE((H50,J50,L50,N50,P50,R50,T50,V50,X50),4)</f>
        <v>0</v>
      </c>
      <c r="G50" s="60"/>
      <c r="H50" s="190">
        <f>IF(G50="",0,LOOKUP(G50, (Points!A1:A30), (Points!B1:B30)))</f>
        <v>0</v>
      </c>
      <c r="I50" s="60"/>
      <c r="J50" s="63">
        <f>IF(I50="",0,LOOKUP(I50, (Points!C1:C30), (Points!D1:D30)))</f>
        <v>0</v>
      </c>
      <c r="K50" s="65"/>
      <c r="L50" s="63">
        <f>IF(K50="",0,LOOKUP(K50, (Points!E1:E30), (Points!F1:F30)))</f>
        <v>0</v>
      </c>
      <c r="M50" s="65"/>
      <c r="N50" s="139">
        <f>IF(M50="",0,LOOKUP(M50, (Points!G1:G30), (Points!H1:H30)))</f>
        <v>0</v>
      </c>
      <c r="O50" s="56"/>
      <c r="P50" s="116">
        <f>IF(O50="",0,LOOKUP(O50, (Points!I5:I34), (Points!J5:J34)))</f>
        <v>0</v>
      </c>
      <c r="Q50" s="55"/>
      <c r="R50" s="63">
        <f>IF(Q50="",0,LOOKUP(Q50, (Points!K4:K33), (Points!L4:L33)))</f>
        <v>0</v>
      </c>
      <c r="S50" s="65"/>
      <c r="T50" s="63">
        <f>IF(S50="",0,LOOKUP(S50, (Points!M2:M31), (Points!N2:N31)))</f>
        <v>0</v>
      </c>
      <c r="U50" s="65"/>
      <c r="V50" s="63">
        <f>IF(U50="",0,LOOKUP(U50, (Points!O1:O30), (Points!P1:P30)))</f>
        <v>0</v>
      </c>
      <c r="W50" s="45"/>
      <c r="X50" s="134">
        <f>IF(W50="",0,LOOKUP(W50, (Points!Q14:Q43), (Points!R14:R43)))</f>
        <v>0</v>
      </c>
    </row>
    <row r="51" spans="1:24" x14ac:dyDescent="0.25">
      <c r="A51" s="62">
        <v>43</v>
      </c>
      <c r="B51" s="162" t="s">
        <v>224</v>
      </c>
      <c r="C51" s="74" t="s">
        <v>36</v>
      </c>
      <c r="D51" s="74" t="s">
        <v>358</v>
      </c>
      <c r="E51" s="141" t="s">
        <v>207</v>
      </c>
      <c r="F51" s="95">
        <f>LARGE((H51,J51,L51,N51,P51,R51,T51,V51,X51),1)+LARGE((H51,J51,L51,N51,P51,R51,T51,V51,X51),2)+LARGE((H51,J51,L51,N51,P51,R51,T51,V51,X51),3)+LARGE((H51,J51,L51,N51,P51,R51,T51,V51,X51),4)</f>
        <v>0</v>
      </c>
      <c r="G51" s="62"/>
      <c r="H51" s="139">
        <f>IF(G51="",0,LOOKUP(G51, (Points!A17:A46), (Points!B17:B46)))</f>
        <v>0</v>
      </c>
      <c r="I51" s="48"/>
      <c r="J51" s="139">
        <f>IF(I51="",0,LOOKUP(I51, (Points!C1:C46), (Points!D1:D46)))</f>
        <v>0</v>
      </c>
      <c r="L51" s="139">
        <f>IF(K51="",0,LOOKUP(K51, (Points!E16:E45), (Points!F16:F45)))</f>
        <v>0</v>
      </c>
      <c r="N51" s="139">
        <f>IF(M51="",0,LOOKUP(M51, (Points!G1:G46), (Points!H1:H46)))</f>
        <v>0</v>
      </c>
      <c r="O51" s="48"/>
      <c r="P51" s="116">
        <f>IF(O51="",0,LOOKUP(O51, (Points!I1:I46), (Points!J1:J46)))</f>
        <v>0</v>
      </c>
      <c r="Q51" s="55"/>
      <c r="R51" s="139">
        <f>IF(Q51="",0,LOOKUP(Q51, (Points!K14:K43), (Points!L14:L43)))</f>
        <v>0</v>
      </c>
      <c r="S51" s="65"/>
      <c r="T51" s="139">
        <f>IF(S51="",0,LOOKUP(S51, (Points!M5:M34), (Points!N5:N34)))</f>
        <v>0</v>
      </c>
      <c r="U51" s="65"/>
      <c r="V51" s="139">
        <f>IF(U51="",0,LOOKUP(U51, (Points!O9:O38), (Points!P9:P38)))</f>
        <v>0</v>
      </c>
      <c r="W51" s="62"/>
      <c r="X51" s="139">
        <f>IF(W51="",0,LOOKUP(W51, (Points!Q19:Q48), (Points!R19:R48)))</f>
        <v>0</v>
      </c>
    </row>
    <row r="52" spans="1:24" x14ac:dyDescent="0.25">
      <c r="A52" s="62">
        <v>44</v>
      </c>
      <c r="B52" s="162" t="s">
        <v>224</v>
      </c>
      <c r="C52" s="152" t="s">
        <v>264</v>
      </c>
      <c r="D52" s="152" t="s">
        <v>263</v>
      </c>
      <c r="E52" s="144" t="s">
        <v>169</v>
      </c>
      <c r="F52" s="95">
        <f>LARGE((H52,J52,L52,N52,P52,R52,T52,V52,X52),1)+LARGE((H52,J52,L52,N52,P52,R52,T52,V52,X52),2)+LARGE((H52,J52,L52,N52,P52,R52,T52,V52,X52),3)+LARGE((H52,J52,L52,N52,P52,R52,T52,V52,X52),4)</f>
        <v>0</v>
      </c>
      <c r="G52" s="60"/>
      <c r="H52" s="139">
        <f>IF(G52="",0,LOOKUP(G52, (Points!A1:A30), (Points!B1:B30)))</f>
        <v>0</v>
      </c>
      <c r="I52" s="60"/>
      <c r="J52" s="139">
        <f>IF(I52="",0,LOOKUP(I52, (Points!C1:C30), (Points!D1:D30)))</f>
        <v>0</v>
      </c>
      <c r="K52" s="65"/>
      <c r="L52" s="139">
        <f>IF(K52="",0,LOOKUP(K52, (Points!E1:E30), (Points!F1:F30)))</f>
        <v>0</v>
      </c>
      <c r="M52" s="65"/>
      <c r="N52" s="139">
        <f>IF(M52="",0,LOOKUP(M52, (Points!G1:G30), (Points!H1:H30)))</f>
        <v>0</v>
      </c>
      <c r="O52" s="48"/>
      <c r="P52" s="116">
        <f>IF(O52="",0,LOOKUP(O52, (Points!I1:I42), (Points!J1:J42)))</f>
        <v>0</v>
      </c>
      <c r="Q52" s="48"/>
      <c r="R52" s="139">
        <f>IF(Q52="",0,LOOKUP(Q52, (Points!K1:K41), (Points!L1:L41)))</f>
        <v>0</v>
      </c>
      <c r="S52" s="65"/>
      <c r="T52" s="139">
        <f>IF(S52="",0,LOOKUP(S52, (Points!M4:M33), (Points!N4:N33)))</f>
        <v>0</v>
      </c>
      <c r="U52" s="65"/>
      <c r="V52" s="139">
        <f>IF(U52="",0,LOOKUP(U52, (Points!O1:O30), (Points!P1:P30)))</f>
        <v>0</v>
      </c>
      <c r="W52" s="62"/>
      <c r="X52" s="139">
        <f>IF(W52="",0,LOOKUP(W52, (Points!Q29:Q58), (Points!R29:R58)))</f>
        <v>0</v>
      </c>
    </row>
    <row r="53" spans="1:24" x14ac:dyDescent="0.25">
      <c r="A53" s="62">
        <v>45</v>
      </c>
      <c r="B53" s="162" t="s">
        <v>224</v>
      </c>
      <c r="C53" s="152" t="s">
        <v>35</v>
      </c>
      <c r="D53" s="152" t="s">
        <v>163</v>
      </c>
      <c r="E53" s="144" t="s">
        <v>169</v>
      </c>
      <c r="F53" s="95">
        <f>LARGE((H53,J53,L53,N53,P53,R53,T53,V53,X53),1)+LARGE((H53,J53,L53,N53,P53,R53,T53,V53,X53),2)+LARGE((H53,J53,L53,N53,P53,R53,T53,V53,X53),3)+LARGE((H53,J53,L53,N53,P53,R53,T53,V53,X53),4)</f>
        <v>0</v>
      </c>
      <c r="G53" s="60"/>
      <c r="H53" s="139">
        <f>IF(G53="",0,LOOKUP(G53, (Points!A7:A36), (Points!B7:B36)))</f>
        <v>0</v>
      </c>
      <c r="I53" s="60"/>
      <c r="J53" s="139">
        <f>IF(I53="",0,LOOKUP(I53, (Points!C7:C36), (Points!D7:D36)))</f>
        <v>0</v>
      </c>
      <c r="K53" s="65"/>
      <c r="L53" s="139">
        <f>IF(K53="",0,LOOKUP(K53, (Points!E7:E36), (Points!F7:F36)))</f>
        <v>0</v>
      </c>
      <c r="M53" s="65"/>
      <c r="N53" s="139">
        <f>IF(M53="",0,LOOKUP(M53, (Points!G5:G34), (Points!H5:H34)))</f>
        <v>0</v>
      </c>
      <c r="O53" s="56"/>
      <c r="P53" s="116">
        <f>IF(O53="",0,LOOKUP(O53, (Points!I5:I34), (Points!J5:J34)))</f>
        <v>0</v>
      </c>
      <c r="Q53" s="48"/>
      <c r="R53" s="139">
        <f>IF(Q53="",0,LOOKUP(Q53, (Points!K23:K52), (Points!L23:L52)))</f>
        <v>0</v>
      </c>
      <c r="S53" s="192"/>
      <c r="T53" s="139">
        <f>IF(S53="",0,LOOKUP(S53, (Points!M18:M47), (Points!N18:N47)))</f>
        <v>0</v>
      </c>
      <c r="V53" s="139">
        <f>IF(U53="",0,LOOKUP(U53, (Points!O19:O48), (Points!P19:P48)))</f>
        <v>0</v>
      </c>
      <c r="W53" s="45"/>
      <c r="X53" s="139">
        <f>IF(W53="",0,LOOKUP(W53, (Points!Q31:Q60), (Points!R31:R60)))</f>
        <v>0</v>
      </c>
    </row>
    <row r="54" spans="1:24" x14ac:dyDescent="0.25">
      <c r="A54" s="62">
        <v>46</v>
      </c>
      <c r="B54" s="162" t="s">
        <v>224</v>
      </c>
      <c r="C54" s="152" t="s">
        <v>265</v>
      </c>
      <c r="D54" s="152" t="s">
        <v>96</v>
      </c>
      <c r="E54" s="144" t="s">
        <v>169</v>
      </c>
      <c r="F54" s="95">
        <f>LARGE((H54,J54,L54,N54,P54,R54,T54,V54,X54),1)+LARGE((H54,J54,L54,N54,P54,R54,T54,V54,X54),2)+LARGE((H54,J54,L54,N54,P54,R54,T54,V54,X54),3)+LARGE((H54,J54,L54,N54,P54,R54,T54,V54,X54),4)</f>
        <v>0</v>
      </c>
      <c r="G54" s="1"/>
      <c r="H54" s="139">
        <f>IF(G54="",0,LOOKUP(G54, (Points!A15:A44), (Points!B15:B44)))</f>
        <v>0</v>
      </c>
      <c r="I54" s="45"/>
      <c r="J54" s="139">
        <f>IF(I54="",0,LOOKUP(I54, (Points!C15:C44), (Points!D15:D44)))</f>
        <v>0</v>
      </c>
      <c r="L54" s="139">
        <f>IF(K54="",0,LOOKUP(K54, (Points!E15:E44), (Points!F15:F44)))</f>
        <v>0</v>
      </c>
      <c r="N54" s="139">
        <f>IF(M54="",0,LOOKUP(M54, (Points!G15:G44), (Points!H15:H44)))</f>
        <v>0</v>
      </c>
      <c r="O54" s="48"/>
      <c r="P54" s="116">
        <f>IF(O54="",0,LOOKUP(O54, (Points!I15:I44), (Points!J15:J44)))</f>
        <v>0</v>
      </c>
      <c r="Q54" s="48"/>
      <c r="R54" s="139">
        <f>IF(Q54="",0,LOOKUP(Q54, (Points!K1:K50), (Points!L1:L50)))</f>
        <v>0</v>
      </c>
      <c r="S54" s="65"/>
      <c r="T54" s="139">
        <f>IF(S54="",0,LOOKUP(S54, (Points!M17:M46), (Points!N17:N46)))</f>
        <v>0</v>
      </c>
      <c r="U54" s="65"/>
      <c r="V54" s="139">
        <f>IF(U54="",0,LOOKUP(U54, (Points!O21:O50), (Points!P21:P50)))</f>
        <v>0</v>
      </c>
      <c r="W54" s="45"/>
      <c r="X54" s="139">
        <f>IF(W54="",0,LOOKUP(W54, (Points!Q32:Q61), (Points!R32:R61)))</f>
        <v>0</v>
      </c>
    </row>
    <row r="55" spans="1:24" x14ac:dyDescent="0.25">
      <c r="A55" s="62">
        <v>47</v>
      </c>
      <c r="B55" s="162" t="s">
        <v>224</v>
      </c>
      <c r="C55" s="152" t="s">
        <v>37</v>
      </c>
      <c r="D55" s="152" t="s">
        <v>386</v>
      </c>
      <c r="E55" s="144" t="s">
        <v>169</v>
      </c>
      <c r="F55" s="95">
        <f>LARGE((H55,J55,L55,N55,P55,R55,T55,V55,X55),1)+LARGE((H55,J55,L55,N55,P55,R55,T55,V55,X55),2)+LARGE((H55,J55,L55,N55,P55,R55,T55,V55,X55),3)+LARGE((H55,J55,L55,N55,P55,R55,T55,V55,X55),4)</f>
        <v>0</v>
      </c>
      <c r="G55" s="62"/>
      <c r="H55" s="139">
        <f>IF(G55="",0,LOOKUP(G55, (Points!A15:A44), (Points!B15:B44)))</f>
        <v>0</v>
      </c>
      <c r="I55" s="62"/>
      <c r="J55" s="139">
        <f>IF(I55="",0,LOOKUP(I55, (Points!C15:C44), (Points!D15:D44)))</f>
        <v>0</v>
      </c>
      <c r="L55" s="139">
        <f>IF(K55="",0,LOOKUP(K55, (Points!E14:E43), (Points!F14:F43)))</f>
        <v>0</v>
      </c>
      <c r="N55" s="139">
        <f>IF(M55="",0,LOOKUP(M55, (Points!G15:G44), (Points!H15:H44)))</f>
        <v>0</v>
      </c>
      <c r="O55" s="48"/>
      <c r="P55" s="116">
        <f>IF(O55="",0,LOOKUP(O55, (Points!I15:I44), (Points!J15:J44)))</f>
        <v>0</v>
      </c>
      <c r="Q55" s="55"/>
      <c r="R55" s="139">
        <f>IF(Q55="",0,LOOKUP(Q55, (Points!K1:K30), (Points!L1:L30)))</f>
        <v>0</v>
      </c>
      <c r="S55" s="62"/>
      <c r="T55" s="139">
        <f>IF(S55="",0,LOOKUP(S55, (Points!M1:M44), (Points!N1:N44)))</f>
        <v>0</v>
      </c>
      <c r="U55" s="62"/>
      <c r="V55" s="139">
        <f>IF(U55="",0,LOOKUP(U55, (Points!O1:O44), (Points!P1:P44)))</f>
        <v>0</v>
      </c>
      <c r="W55" s="42"/>
      <c r="X55" s="139">
        <f>IF(W55="",0,LOOKUP(W55, (Points!Q56:Q85), (Points!R56:R85)))</f>
        <v>0</v>
      </c>
    </row>
    <row r="56" spans="1:24" x14ac:dyDescent="0.25">
      <c r="A56" s="62">
        <v>48</v>
      </c>
      <c r="B56" s="162" t="s">
        <v>224</v>
      </c>
      <c r="C56" s="152" t="s">
        <v>32</v>
      </c>
      <c r="D56" s="152" t="s">
        <v>276</v>
      </c>
      <c r="E56" s="144" t="s">
        <v>169</v>
      </c>
      <c r="F56" s="95">
        <f>LARGE((H56,J56,L56,N56,P56,R56,T56,V56,X56),1)+LARGE((H56,J56,L56,N56,P56,R56,T56,V56,X56),2)+LARGE((H56,J56,L56,N56,P56,R56,T56,V56,X56),3)+LARGE((H56,J56,L56,N56,P56,R56,T56,V56,X56),4)</f>
        <v>0</v>
      </c>
      <c r="G56" s="60"/>
      <c r="H56" s="139">
        <f>IF(G56="",0,LOOKUP(G56, (Points!A5:A34), (Points!B5:B34)))</f>
        <v>0</v>
      </c>
      <c r="I56" s="60"/>
      <c r="J56" s="139">
        <f>IF(I56="",0,LOOKUP(I56, (Points!C6:C35), (Points!D6:D35)))</f>
        <v>0</v>
      </c>
      <c r="K56" s="65"/>
      <c r="L56" s="139">
        <f>IF(K56="",0,LOOKUP(K56, (Points!E4:E33), (Points!F4:F33)))</f>
        <v>0</v>
      </c>
      <c r="M56" s="65"/>
      <c r="N56" s="139">
        <f>IF(M56="",0,LOOKUP(M56, (Points!G4:G33), (Points!H4:H33)))</f>
        <v>0</v>
      </c>
      <c r="O56" s="56"/>
      <c r="P56" s="116">
        <f>IF(O56="",0,LOOKUP(O56, (Points!I2:Y48), (Points!J2:J48)))</f>
        <v>0</v>
      </c>
      <c r="Q56" s="48"/>
      <c r="R56" s="139">
        <f>IF(Q56="",0,LOOKUP(Q56, (Points!K1:K44), (Points!L1:L44)))</f>
        <v>0</v>
      </c>
      <c r="S56" s="65"/>
      <c r="T56" s="139">
        <f>IF(S56="",0,LOOKUP(S56, (Points!M1:M30), (Points!N1:N30)))</f>
        <v>0</v>
      </c>
      <c r="U56" s="65"/>
      <c r="V56" s="139">
        <f>IF(U56="",0,LOOKUP(U56, (Points!O2:O32), (Points!P2:P32)))</f>
        <v>0</v>
      </c>
      <c r="W56" s="45"/>
      <c r="X56" s="139">
        <f>IF(W56="",0,LOOKUP(W56, (Points!Q23:Q52), (Points!R23:R52)))</f>
        <v>0</v>
      </c>
    </row>
    <row r="57" spans="1:24" x14ac:dyDescent="0.25">
      <c r="A57" s="62">
        <v>49</v>
      </c>
      <c r="B57" s="162" t="s">
        <v>224</v>
      </c>
      <c r="C57" s="86" t="s">
        <v>277</v>
      </c>
      <c r="D57" s="86" t="s">
        <v>278</v>
      </c>
      <c r="E57" s="87" t="s">
        <v>8</v>
      </c>
      <c r="F57" s="95">
        <f>LARGE((H57,J57,L57,N57,P57,R57,T57,V57,X57),1)+LARGE((H57,J57,L57,N57,P57,R57,T57,V57,X57),2)+LARGE((H57,J57,L57,N57,P57,R57,T57,V57,X57),3)+LARGE((H57,J57,L57,N57,P57,R57,T57,V57,X57),4)</f>
        <v>0</v>
      </c>
      <c r="G57" s="60"/>
      <c r="H57" s="139">
        <f>IF(G57="",0,LOOKUP(G57, (Points!A3:A32), (Points!B3:B32)))</f>
        <v>0</v>
      </c>
      <c r="I57" s="60"/>
      <c r="J57" s="139">
        <f>IF(I57="",0,LOOKUP(I57, (Points!C1:C30), (Points!D1:D30)))</f>
        <v>0</v>
      </c>
      <c r="K57" s="65"/>
      <c r="L57" s="139">
        <f>IF(K57="",0,LOOKUP(K57, (Points!E1:E30), (Points!F1:F30)))</f>
        <v>0</v>
      </c>
      <c r="M57" s="65"/>
      <c r="N57" s="139">
        <f>IF(M57="",0,LOOKUP(M57, (Points!G1:G30), (Points!H1:H30)))</f>
        <v>0</v>
      </c>
      <c r="O57" s="48"/>
      <c r="P57" s="116">
        <f>IF(O57="",0,LOOKUP(O57, (Points!I1:I45), (Points!J1:J45)))</f>
        <v>0</v>
      </c>
      <c r="Q57" s="55"/>
      <c r="R57" s="139">
        <f>IF(Q57="",0,LOOKUP(Q57, (Points!K1:K30), (Points!L1:L30)))</f>
        <v>0</v>
      </c>
      <c r="S57" s="26"/>
      <c r="T57" s="139">
        <f>IF(S57="",0,LOOKUP(S57, (Points!M7:M36), (Points!N7:N36)))</f>
        <v>0</v>
      </c>
      <c r="V57" s="139">
        <f>IF(U57="",0,LOOKUP(U57, (Points!O11:O40), (Points!P11:P40)))</f>
        <v>0</v>
      </c>
      <c r="W57" s="60"/>
      <c r="X57" s="139">
        <f>IF(W57="",0,LOOKUP(W57, (Points!Q1:Q45), (Points!R1:R45)))</f>
        <v>0</v>
      </c>
    </row>
    <row r="58" spans="1:24" x14ac:dyDescent="0.25">
      <c r="A58" s="62">
        <v>50</v>
      </c>
      <c r="B58" s="162" t="s">
        <v>224</v>
      </c>
      <c r="C58" s="156" t="s">
        <v>281</v>
      </c>
      <c r="D58" s="156" t="s">
        <v>282</v>
      </c>
      <c r="E58" s="87" t="s">
        <v>8</v>
      </c>
      <c r="F58" s="95">
        <f>LARGE((H58,J58,L58,N58,P58,R58,T58,V58,X58),1)+LARGE((H58,J58,L58,N58,P58,R58,T58,V58,X58),2)+LARGE((H58,J58,L58,N58,P58,R58,T58,V58,X58),3)+LARGE((H58,J58,L58,N58,P58,R58,T58,V58,X58),4)</f>
        <v>0</v>
      </c>
      <c r="G58" s="60"/>
      <c r="H58" s="139">
        <f>IF(G58="",0,LOOKUP(G58, (Points!A1:A30), (Points!B1:B30)))</f>
        <v>0</v>
      </c>
      <c r="I58" s="60"/>
      <c r="J58" s="139">
        <f>IF(I58="",0,LOOKUP(I58, (Points!C1:C30), (Points!D1:D30)))</f>
        <v>0</v>
      </c>
      <c r="K58" s="65"/>
      <c r="L58" s="139">
        <f>IF(K58="",0,LOOKUP(K58, (Points!E1:E30), (Points!F1:F30)))</f>
        <v>0</v>
      </c>
      <c r="M58" s="65"/>
      <c r="N58" s="139">
        <f>IF(M58="",0,LOOKUP(M58, (Points!G1:G30), (Points!H1:H30)))</f>
        <v>0</v>
      </c>
      <c r="O58" s="56"/>
      <c r="P58" s="116">
        <f>IF(O58="",0,LOOKUP(O58, (Points!I5:I43), (Points!J5:J43)))</f>
        <v>0</v>
      </c>
      <c r="Q58" s="55"/>
      <c r="R58" s="139">
        <f>IF(Q58="",0,LOOKUP(Q58, (Points!K1:K30), (Points!L1:L30)))</f>
        <v>0</v>
      </c>
      <c r="S58" s="185"/>
      <c r="T58" s="139">
        <f>IF(S58="",0,LOOKUP(S58, (Points!M14:M43), (Points!N14:N43)))</f>
        <v>0</v>
      </c>
      <c r="U58" s="62"/>
      <c r="V58" s="139">
        <f>IF(U58="",0,LOOKUP(U58, (Points!O1:O48), (Points!P1:P48)))</f>
        <v>0</v>
      </c>
      <c r="W58" s="184"/>
      <c r="X58" s="139">
        <f>IF(W58="",0,LOOKUP(W58, (Points!Q43:Q72), (Points!R43:R72)))</f>
        <v>0</v>
      </c>
    </row>
    <row r="59" spans="1:24" x14ac:dyDescent="0.25">
      <c r="A59" s="62">
        <v>51</v>
      </c>
      <c r="B59" s="162" t="s">
        <v>224</v>
      </c>
      <c r="C59" s="86" t="s">
        <v>389</v>
      </c>
      <c r="D59" s="86" t="s">
        <v>390</v>
      </c>
      <c r="E59" s="87" t="s">
        <v>8</v>
      </c>
      <c r="F59" s="95">
        <f>LARGE((H59,J59,L59,N59,P59,R59,T59,V59,X59),1)+LARGE((H59,J59,L59,N59,P59,R59,T59,V59,X59),2)+LARGE((H59,J59,L59,N59,P59,R59,T59,V59,X59),3)+LARGE((H59,J59,L59,N59,P59,R59,T59,V59,X59),4)</f>
        <v>0</v>
      </c>
      <c r="G59" s="62"/>
      <c r="H59" s="139">
        <f>IF(G59="",0,LOOKUP(G59, (Points!A11:A40), (Points!B11:B40)))</f>
        <v>0</v>
      </c>
      <c r="I59" s="45"/>
      <c r="J59" s="139">
        <f>IF(I59="",0,LOOKUP(I59, (Points!C11:C40), (Points!D11:D40)))</f>
        <v>0</v>
      </c>
      <c r="L59" s="139">
        <f>IF(K59="",0,LOOKUP(K59, (Points!E11:E40), (Points!F11:F40)))</f>
        <v>0</v>
      </c>
      <c r="N59" s="139">
        <f>IF(M59="",0,LOOKUP(M59, (Points!G11:G40), (Points!H11:H40)))</f>
        <v>0</v>
      </c>
      <c r="O59" s="48"/>
      <c r="P59" s="116">
        <f>IF(O59="",0,LOOKUP(O59, (Points!I11:I40), (Points!J11:J40)))</f>
        <v>0</v>
      </c>
      <c r="Q59" s="48"/>
      <c r="R59" s="139">
        <f>IF(Q59="",0,LOOKUP(Q59, (Points!K17:K46), (Points!L17:L46)))</f>
        <v>0</v>
      </c>
      <c r="S59" s="62"/>
      <c r="T59" s="139">
        <f>IF(S59="",0,LOOKUP(S59, (Points!M8:M37), (Points!N8:N37)))</f>
        <v>0</v>
      </c>
      <c r="V59" s="139">
        <f>IF(U59="",0,LOOKUP(U59, (Points!O15:O44), (Points!P15:P44)))</f>
        <v>0</v>
      </c>
      <c r="W59" s="45"/>
      <c r="X59" s="139">
        <f>IF(W59="",0,LOOKUP(W59, (Points!Q3:Q32), (Points!R3:R32)))</f>
        <v>0</v>
      </c>
    </row>
    <row r="60" spans="1:24" x14ac:dyDescent="0.25">
      <c r="A60" s="1"/>
      <c r="B60" s="1"/>
      <c r="C60" s="64"/>
      <c r="D60" s="64"/>
      <c r="E60" s="2"/>
      <c r="F60" s="64"/>
      <c r="G60" s="1"/>
    </row>
    <row r="61" spans="1:24" x14ac:dyDescent="0.25">
      <c r="A61" s="1"/>
      <c r="B61" s="1"/>
      <c r="C61" s="64"/>
      <c r="D61" s="64"/>
      <c r="E61" s="2"/>
      <c r="F61" s="64"/>
      <c r="G61" s="1"/>
    </row>
    <row r="62" spans="1:24" x14ac:dyDescent="0.25">
      <c r="A62" s="1"/>
      <c r="B62" s="1"/>
      <c r="C62" s="64"/>
      <c r="D62" s="64"/>
      <c r="E62" s="2"/>
      <c r="F62" s="64"/>
      <c r="G62" s="1"/>
    </row>
    <row r="63" spans="1:24" x14ac:dyDescent="0.25">
      <c r="A63" s="1"/>
      <c r="B63" s="1"/>
      <c r="C63" s="64"/>
      <c r="D63" s="64"/>
      <c r="E63" s="2"/>
      <c r="F63" s="64"/>
      <c r="G63" s="1"/>
    </row>
    <row r="64" spans="1:24" x14ac:dyDescent="0.25">
      <c r="A64" s="1"/>
      <c r="B64" s="1"/>
      <c r="C64" s="64"/>
      <c r="D64" s="64"/>
      <c r="E64" s="2"/>
      <c r="F64" s="64"/>
      <c r="G64" s="1"/>
    </row>
    <row r="65" spans="1:7" x14ac:dyDescent="0.25">
      <c r="A65" s="1"/>
      <c r="B65" s="1"/>
      <c r="C65" s="64"/>
      <c r="D65" s="64"/>
      <c r="E65" s="2"/>
      <c r="F65" s="64"/>
      <c r="G65" s="1"/>
    </row>
    <row r="66" spans="1:7" x14ac:dyDescent="0.25">
      <c r="A66" s="1"/>
      <c r="B66" s="1"/>
      <c r="C66" s="64"/>
      <c r="D66" s="64"/>
      <c r="E66" s="2"/>
      <c r="F66" s="64"/>
      <c r="G66" s="1"/>
    </row>
    <row r="67" spans="1:7" x14ac:dyDescent="0.25">
      <c r="A67" s="1"/>
      <c r="B67" s="1"/>
      <c r="C67" s="64"/>
      <c r="D67" s="64"/>
      <c r="E67" s="2"/>
      <c r="F67" s="64"/>
      <c r="G67" s="1"/>
    </row>
    <row r="68" spans="1:7" x14ac:dyDescent="0.25">
      <c r="A68" s="1"/>
      <c r="B68" s="1"/>
      <c r="C68" s="64"/>
      <c r="D68" s="64"/>
      <c r="E68" s="2"/>
      <c r="F68" s="64"/>
      <c r="G68" s="1"/>
    </row>
    <row r="69" spans="1:7" x14ac:dyDescent="0.25">
      <c r="A69" s="1"/>
      <c r="B69" s="1"/>
      <c r="C69" s="64"/>
      <c r="D69" s="64"/>
      <c r="E69" s="2"/>
      <c r="F69" s="64"/>
      <c r="G69" s="1"/>
    </row>
    <row r="70" spans="1:7" x14ac:dyDescent="0.25">
      <c r="A70" s="1"/>
      <c r="B70" s="1"/>
      <c r="C70" s="64"/>
      <c r="D70" s="64"/>
      <c r="E70" s="2"/>
      <c r="F70" s="64"/>
      <c r="G70" s="1"/>
    </row>
    <row r="71" spans="1:7" x14ac:dyDescent="0.25">
      <c r="A71" s="1"/>
      <c r="B71" s="1"/>
      <c r="C71" s="64"/>
      <c r="D71" s="64"/>
      <c r="E71" s="2"/>
      <c r="F71" s="64"/>
      <c r="G71" s="1"/>
    </row>
    <row r="72" spans="1:7" x14ac:dyDescent="0.25">
      <c r="A72" s="1"/>
      <c r="B72" s="1"/>
      <c r="C72" s="64"/>
      <c r="D72" s="64"/>
      <c r="E72" s="2"/>
      <c r="F72" s="64"/>
      <c r="G72" s="1"/>
    </row>
    <row r="73" spans="1:7" x14ac:dyDescent="0.25">
      <c r="A73" s="1"/>
      <c r="B73" s="1"/>
      <c r="C73" s="64"/>
      <c r="D73" s="64"/>
      <c r="E73" s="2"/>
      <c r="F73" s="64"/>
      <c r="G73" s="1"/>
    </row>
    <row r="74" spans="1:7" x14ac:dyDescent="0.25">
      <c r="A74" s="1"/>
      <c r="B74" s="1"/>
      <c r="C74" s="64"/>
      <c r="D74" s="64"/>
      <c r="E74" s="2"/>
      <c r="F74" s="64"/>
      <c r="G74" s="1"/>
    </row>
    <row r="75" spans="1:7" x14ac:dyDescent="0.25">
      <c r="A75" s="1"/>
      <c r="B75" s="1"/>
      <c r="C75" s="64"/>
      <c r="D75" s="64"/>
      <c r="E75" s="2"/>
      <c r="F75" s="64"/>
      <c r="G75" s="1"/>
    </row>
    <row r="76" spans="1:7" x14ac:dyDescent="0.25">
      <c r="A76" s="1"/>
      <c r="B76" s="1"/>
      <c r="C76" s="64"/>
      <c r="D76" s="64"/>
      <c r="E76" s="2"/>
      <c r="F76" s="64"/>
      <c r="G76" s="1"/>
    </row>
    <row r="77" spans="1:7" x14ac:dyDescent="0.25">
      <c r="E77" s="2"/>
      <c r="F77" s="64"/>
    </row>
  </sheetData>
  <sortState ref="C10:X54">
    <sortCondition descending="1" ref="F10:F54"/>
  </sortState>
  <mergeCells count="52">
    <mergeCell ref="W2:X2"/>
    <mergeCell ref="W3:X3"/>
    <mergeCell ref="W4:X4"/>
    <mergeCell ref="W5:X5"/>
    <mergeCell ref="W6:X6"/>
    <mergeCell ref="W7:X7"/>
    <mergeCell ref="Q2:R2"/>
    <mergeCell ref="S2:T2"/>
    <mergeCell ref="U2:V2"/>
    <mergeCell ref="G3:H3"/>
    <mergeCell ref="I3:J3"/>
    <mergeCell ref="K3:L3"/>
    <mergeCell ref="M3:N3"/>
    <mergeCell ref="O3:P3"/>
    <mergeCell ref="Q3:R3"/>
    <mergeCell ref="S3:T3"/>
    <mergeCell ref="U3:V3"/>
    <mergeCell ref="G2:H2"/>
    <mergeCell ref="I2:J2"/>
    <mergeCell ref="K2:L2"/>
    <mergeCell ref="M2:N2"/>
    <mergeCell ref="O2:P2"/>
    <mergeCell ref="K6:L6"/>
    <mergeCell ref="M6:N6"/>
    <mergeCell ref="O6:P6"/>
    <mergeCell ref="Q6:R6"/>
    <mergeCell ref="K5:L5"/>
    <mergeCell ref="M5:N5"/>
    <mergeCell ref="O5:P5"/>
    <mergeCell ref="Q5:R5"/>
    <mergeCell ref="K4:L4"/>
    <mergeCell ref="M4:N4"/>
    <mergeCell ref="O4:P4"/>
    <mergeCell ref="Q4:R4"/>
    <mergeCell ref="U4:V4"/>
    <mergeCell ref="S5:T5"/>
    <mergeCell ref="U5:V5"/>
    <mergeCell ref="S6:T6"/>
    <mergeCell ref="U6:V6"/>
    <mergeCell ref="S4:T4"/>
    <mergeCell ref="G6:H6"/>
    <mergeCell ref="I6:J6"/>
    <mergeCell ref="A1:D1"/>
    <mergeCell ref="A2:D2"/>
    <mergeCell ref="A3:D3"/>
    <mergeCell ref="A4:D4"/>
    <mergeCell ref="A5:D5"/>
    <mergeCell ref="A6:D6"/>
    <mergeCell ref="G5:H5"/>
    <mergeCell ref="I5:J5"/>
    <mergeCell ref="G4:H4"/>
    <mergeCell ref="I4:J4"/>
  </mergeCells>
  <phoneticPr fontId="1" type="noConversion"/>
  <pageMargins left="0.75" right="0.75" top="1" bottom="1" header="0.5" footer="0.5"/>
  <pageSetup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1"/>
  <sheetViews>
    <sheetView topLeftCell="A7" zoomScaleNormal="100" workbookViewId="0">
      <selection activeCell="W9" sqref="W9"/>
    </sheetView>
  </sheetViews>
  <sheetFormatPr defaultRowHeight="13.8" x14ac:dyDescent="0.3"/>
  <cols>
    <col min="1" max="1" width="4.6640625" customWidth="1"/>
    <col min="2" max="2" width="6.44140625" customWidth="1"/>
    <col min="3" max="3" width="9.109375" customWidth="1"/>
    <col min="4" max="4" width="11.44140625" customWidth="1"/>
    <col min="5" max="5" width="11.88671875" customWidth="1"/>
    <col min="6" max="6" width="9.44140625" style="47" customWidth="1"/>
    <col min="7" max="7" width="4.88671875" style="14" customWidth="1"/>
    <col min="8" max="8" width="7.33203125" customWidth="1"/>
    <col min="9" max="9" width="4.88671875" style="93" customWidth="1"/>
    <col min="10" max="10" width="7.33203125" customWidth="1"/>
    <col min="11" max="11" width="4.88671875" style="62" customWidth="1"/>
    <col min="12" max="12" width="7.33203125" style="45" customWidth="1"/>
    <col min="13" max="13" width="4.88671875" style="62" customWidth="1"/>
    <col min="14" max="14" width="7.33203125" style="42" customWidth="1"/>
    <col min="15" max="15" width="4.88671875" style="14" customWidth="1"/>
    <col min="16" max="16" width="7.33203125" style="1" customWidth="1"/>
    <col min="17" max="17" width="4.88671875" style="14" customWidth="1"/>
    <col min="18" max="18" width="7.33203125" style="1" customWidth="1"/>
    <col min="19" max="19" width="4.88671875" style="5" customWidth="1"/>
    <col min="20" max="20" width="7.33203125" style="1" customWidth="1"/>
    <col min="21" max="21" width="4.88671875" style="5" customWidth="1"/>
    <col min="22" max="22" width="7.33203125" style="1" customWidth="1"/>
    <col min="23" max="23" width="4.88671875" customWidth="1"/>
    <col min="24" max="24" width="7.33203125" customWidth="1"/>
  </cols>
  <sheetData>
    <row r="1" spans="1:24" x14ac:dyDescent="0.3">
      <c r="A1" s="203" t="s">
        <v>288</v>
      </c>
      <c r="B1" s="203"/>
      <c r="C1" s="203"/>
      <c r="D1" s="203"/>
      <c r="G1" s="15"/>
      <c r="H1" s="16"/>
      <c r="I1" s="72"/>
      <c r="J1" s="16"/>
      <c r="K1" s="66"/>
      <c r="L1" s="63"/>
      <c r="M1" s="66"/>
      <c r="N1" s="70"/>
      <c r="O1" s="23"/>
      <c r="P1" s="18"/>
      <c r="Q1" s="19"/>
      <c r="R1" s="18"/>
      <c r="U1" s="28"/>
      <c r="V1" s="18"/>
      <c r="W1" s="19"/>
      <c r="X1" s="16"/>
    </row>
    <row r="2" spans="1:24" x14ac:dyDescent="0.3">
      <c r="A2" s="202"/>
      <c r="B2" s="202"/>
      <c r="C2" s="202"/>
      <c r="D2" s="202"/>
      <c r="F2" s="91" t="s">
        <v>12</v>
      </c>
      <c r="G2" s="216" t="s">
        <v>173</v>
      </c>
      <c r="H2" s="207"/>
      <c r="I2" s="213" t="s">
        <v>174</v>
      </c>
      <c r="J2" s="207"/>
      <c r="K2" s="210" t="s">
        <v>299</v>
      </c>
      <c r="L2" s="211"/>
      <c r="M2" s="210" t="s">
        <v>300</v>
      </c>
      <c r="N2" s="211"/>
      <c r="O2" s="213" t="s">
        <v>446</v>
      </c>
      <c r="P2" s="207"/>
      <c r="Q2" s="212" t="s">
        <v>447</v>
      </c>
      <c r="R2" s="212"/>
      <c r="S2" s="204" t="s">
        <v>301</v>
      </c>
      <c r="T2" s="205"/>
      <c r="U2" s="204" t="s">
        <v>302</v>
      </c>
      <c r="V2" s="205"/>
      <c r="W2" s="213" t="s">
        <v>7</v>
      </c>
      <c r="X2" s="207"/>
    </row>
    <row r="3" spans="1:24" x14ac:dyDescent="0.3">
      <c r="A3" s="202"/>
      <c r="B3" s="202"/>
      <c r="C3" s="202"/>
      <c r="D3" s="202"/>
      <c r="F3" s="91" t="s">
        <v>13</v>
      </c>
      <c r="G3" s="217">
        <v>43085</v>
      </c>
      <c r="H3" s="207"/>
      <c r="I3" s="214">
        <v>43086</v>
      </c>
      <c r="J3" s="207"/>
      <c r="K3" s="214">
        <v>43114</v>
      </c>
      <c r="L3" s="207"/>
      <c r="M3" s="206">
        <v>43115</v>
      </c>
      <c r="N3" s="207"/>
      <c r="O3" s="208">
        <v>43126</v>
      </c>
      <c r="P3" s="209"/>
      <c r="Q3" s="208">
        <v>43127</v>
      </c>
      <c r="R3" s="209"/>
      <c r="S3" s="206">
        <v>43141</v>
      </c>
      <c r="T3" s="207"/>
      <c r="U3" s="206">
        <v>43142</v>
      </c>
      <c r="V3" s="207"/>
      <c r="W3" s="214" t="s">
        <v>298</v>
      </c>
      <c r="X3" s="219"/>
    </row>
    <row r="4" spans="1:24" x14ac:dyDescent="0.3">
      <c r="A4" s="222" t="s">
        <v>11</v>
      </c>
      <c r="B4" s="202"/>
      <c r="C4" s="202"/>
      <c r="D4" s="202"/>
      <c r="F4" s="91" t="s">
        <v>14</v>
      </c>
      <c r="G4" s="216" t="s">
        <v>30</v>
      </c>
      <c r="H4" s="207"/>
      <c r="I4" s="213" t="s">
        <v>17</v>
      </c>
      <c r="J4" s="207"/>
      <c r="K4" s="213" t="s">
        <v>17</v>
      </c>
      <c r="L4" s="207"/>
      <c r="M4" s="215" t="s">
        <v>30</v>
      </c>
      <c r="N4" s="207"/>
      <c r="O4" s="210" t="s">
        <v>30</v>
      </c>
      <c r="P4" s="211"/>
      <c r="Q4" s="210" t="s">
        <v>17</v>
      </c>
      <c r="R4" s="211"/>
      <c r="S4" s="204" t="s">
        <v>30</v>
      </c>
      <c r="T4" s="205"/>
      <c r="U4" s="204" t="s">
        <v>17</v>
      </c>
      <c r="V4" s="205"/>
      <c r="W4" s="213" t="s">
        <v>296</v>
      </c>
      <c r="X4" s="207"/>
    </row>
    <row r="5" spans="1:24" x14ac:dyDescent="0.3">
      <c r="A5" s="202"/>
      <c r="B5" s="202"/>
      <c r="C5" s="202"/>
      <c r="D5" s="202"/>
      <c r="F5" s="91" t="s">
        <v>15</v>
      </c>
      <c r="G5" s="216" t="s">
        <v>18</v>
      </c>
      <c r="H5" s="207"/>
      <c r="I5" s="213" t="s">
        <v>23</v>
      </c>
      <c r="J5" s="207"/>
      <c r="K5" s="213" t="s">
        <v>21</v>
      </c>
      <c r="L5" s="207"/>
      <c r="M5" s="215" t="s">
        <v>23</v>
      </c>
      <c r="N5" s="207"/>
      <c r="O5" s="210" t="s">
        <v>21</v>
      </c>
      <c r="P5" s="211"/>
      <c r="Q5" s="204" t="s">
        <v>23</v>
      </c>
      <c r="R5" s="205"/>
      <c r="S5" s="204" t="s">
        <v>18</v>
      </c>
      <c r="T5" s="205"/>
      <c r="U5" s="204" t="s">
        <v>23</v>
      </c>
      <c r="V5" s="205"/>
      <c r="W5" s="213" t="s">
        <v>297</v>
      </c>
      <c r="X5" s="207"/>
    </row>
    <row r="6" spans="1:24" x14ac:dyDescent="0.3">
      <c r="A6" s="202"/>
      <c r="B6" s="202"/>
      <c r="C6" s="202"/>
      <c r="D6" s="202"/>
      <c r="E6" s="1"/>
      <c r="F6" s="91" t="s">
        <v>16</v>
      </c>
      <c r="G6" s="218" t="s">
        <v>303</v>
      </c>
      <c r="H6" s="205"/>
      <c r="I6" s="213" t="s">
        <v>304</v>
      </c>
      <c r="J6" s="207"/>
      <c r="K6" s="213" t="s">
        <v>115</v>
      </c>
      <c r="L6" s="207"/>
      <c r="M6" s="210" t="s">
        <v>305</v>
      </c>
      <c r="N6" s="211"/>
      <c r="O6" s="210" t="s">
        <v>24</v>
      </c>
      <c r="P6" s="211"/>
      <c r="Q6" s="213" t="s">
        <v>116</v>
      </c>
      <c r="R6" s="207"/>
      <c r="S6" s="204" t="s">
        <v>306</v>
      </c>
      <c r="T6" s="205"/>
      <c r="U6" s="204" t="s">
        <v>306</v>
      </c>
      <c r="V6" s="205"/>
      <c r="W6" s="213" t="s">
        <v>295</v>
      </c>
      <c r="X6" s="207"/>
    </row>
    <row r="7" spans="1:24" ht="12.75" customHeight="1" x14ac:dyDescent="0.3">
      <c r="A7" s="6"/>
      <c r="B7" s="1"/>
      <c r="C7" s="2"/>
      <c r="D7" s="2"/>
      <c r="E7" s="1"/>
      <c r="F7" s="94"/>
      <c r="G7" s="15"/>
      <c r="H7" s="17" t="s">
        <v>11</v>
      </c>
      <c r="I7" s="92"/>
      <c r="J7" s="16"/>
      <c r="K7" s="92"/>
      <c r="L7" s="63"/>
      <c r="M7" s="122"/>
      <c r="N7" s="71"/>
      <c r="O7" s="22"/>
      <c r="P7" s="18"/>
      <c r="Q7" s="24"/>
      <c r="R7" s="18"/>
      <c r="S7" s="25"/>
      <c r="T7" s="18"/>
      <c r="U7" s="25"/>
      <c r="V7" s="18"/>
      <c r="W7" s="213"/>
      <c r="X7" s="207"/>
    </row>
    <row r="8" spans="1:24" ht="25.5" customHeight="1" x14ac:dyDescent="0.25">
      <c r="A8" s="164" t="s">
        <v>0</v>
      </c>
      <c r="B8" s="164" t="s">
        <v>1</v>
      </c>
      <c r="C8" s="164" t="s">
        <v>2</v>
      </c>
      <c r="D8" s="164" t="s">
        <v>3</v>
      </c>
      <c r="E8" s="163" t="s">
        <v>4</v>
      </c>
      <c r="F8" s="168" t="s">
        <v>10</v>
      </c>
      <c r="G8" s="78" t="s">
        <v>19</v>
      </c>
      <c r="H8" s="69" t="s">
        <v>20</v>
      </c>
      <c r="I8" s="78" t="s">
        <v>22</v>
      </c>
      <c r="J8" s="69" t="s">
        <v>20</v>
      </c>
      <c r="K8" s="78" t="s">
        <v>22</v>
      </c>
      <c r="L8" s="69" t="s">
        <v>20</v>
      </c>
      <c r="M8" s="78" t="s">
        <v>22</v>
      </c>
      <c r="N8" s="69" t="s">
        <v>20</v>
      </c>
      <c r="O8" s="78" t="s">
        <v>22</v>
      </c>
      <c r="P8" s="69" t="s">
        <v>20</v>
      </c>
      <c r="Q8" s="78" t="s">
        <v>22</v>
      </c>
      <c r="R8" s="69" t="s">
        <v>20</v>
      </c>
      <c r="S8" s="78" t="s">
        <v>22</v>
      </c>
      <c r="T8" s="69" t="s">
        <v>20</v>
      </c>
      <c r="U8" s="78" t="s">
        <v>22</v>
      </c>
      <c r="V8" s="69" t="s">
        <v>20</v>
      </c>
      <c r="W8" s="78" t="s">
        <v>22</v>
      </c>
      <c r="X8" s="69" t="s">
        <v>20</v>
      </c>
    </row>
    <row r="9" spans="1:24" ht="13.2" x14ac:dyDescent="0.25">
      <c r="A9" s="62">
        <v>1</v>
      </c>
      <c r="B9" s="46" t="s">
        <v>251</v>
      </c>
      <c r="C9" s="80" t="s">
        <v>260</v>
      </c>
      <c r="D9" s="80" t="s">
        <v>214</v>
      </c>
      <c r="E9" s="83" t="s">
        <v>6</v>
      </c>
      <c r="F9" s="95">
        <f>LARGE((H9,J9,L9,N9,P9,R9,T9,V9,X9),1)+LARGE((H9,J9,L9,N9,P9,R9,T9,V9,X9),2)+LARGE((H9,J9,L9,N9,P9,R9,T9,V9,X9),3)+LARGE((H9,J9,L9,N9,P9,R9,T9,V9,X9),4)+LARGE((H9,J9,L9,N9,P9,R9,T9,V9,X9),5)</f>
        <v>480</v>
      </c>
      <c r="G9" s="59">
        <v>2</v>
      </c>
      <c r="H9" s="139">
        <f>IF(G9="",0,LOOKUP(G9, (Points!A1:A40), (Points!B1:B40)))</f>
        <v>80</v>
      </c>
      <c r="I9" s="62">
        <v>1</v>
      </c>
      <c r="J9" s="139">
        <f>IF(I9="",0,LOOKUP(I9, (Points!C1:C40), (Points!D1:D40)))</f>
        <v>100</v>
      </c>
      <c r="K9" s="65">
        <v>1</v>
      </c>
      <c r="L9" s="139">
        <f>IF(K9="",0,LOOKUP(K9, ([1]Points!E1:E46), ([1]Points!F1:F46)))</f>
        <v>100</v>
      </c>
      <c r="M9" s="60">
        <v>3</v>
      </c>
      <c r="N9" s="139">
        <f>IF(M9="",0,LOOKUP(M9, ([1]Points!G3:G66), ([1]Points!H3:H66)))</f>
        <v>60</v>
      </c>
      <c r="O9" s="60">
        <v>4</v>
      </c>
      <c r="P9" s="139">
        <f>IF(O9="",0,LOOKUP(O9, ([1]Points!I1:I46), ([1]Points!J1:J46)))</f>
        <v>50</v>
      </c>
      <c r="Q9" s="60">
        <v>1</v>
      </c>
      <c r="R9" s="139">
        <f>IF(Q9="",0,LOOKUP(Q9, ([1]Points!K1:K40), ([1]Points!L1:L40)))</f>
        <v>100</v>
      </c>
      <c r="S9" s="60">
        <v>3</v>
      </c>
      <c r="T9" s="139">
        <f>IF(S9="",0,LOOKUP(S9, (Points!M1:M35), (Points!N1:N35)))</f>
        <v>60</v>
      </c>
      <c r="U9" s="60">
        <v>1</v>
      </c>
      <c r="V9" s="139">
        <f>IF(U12="",0,LOOKUP(U9, (Points!O1:O37), (Points!P1:P37)))</f>
        <v>100</v>
      </c>
      <c r="W9" s="177"/>
      <c r="X9" s="139">
        <f>IF(W9="",0,LOOKUP(W9, ([1]Points!Q1:Q1), ([1]Points!R1:R1)))</f>
        <v>0</v>
      </c>
    </row>
    <row r="10" spans="1:24" ht="13.2" x14ac:dyDescent="0.25">
      <c r="A10" s="62">
        <v>2</v>
      </c>
      <c r="B10" s="45" t="s">
        <v>251</v>
      </c>
      <c r="C10" s="156" t="s">
        <v>117</v>
      </c>
      <c r="D10" s="156" t="s">
        <v>171</v>
      </c>
      <c r="E10" s="87" t="s">
        <v>8</v>
      </c>
      <c r="F10" s="95">
        <f>LARGE((H10,J10,L10,N10,P10,R10,T10,V10,X10),1)+LARGE((H10,J10,L10,N10,P10,R10,T10,V10,X10),2)+LARGE((H10,J10,L10,N10,P10,R10,T10,V10,X10),3)+LARGE((H10,J10,L10,N10,P10,R10,T10,V10,X10),4)+LARGE((H10,J10,L10,N10,P10,R10,T10,V10,X10),5)</f>
        <v>420</v>
      </c>
      <c r="G10" s="60">
        <v>3</v>
      </c>
      <c r="H10" s="139">
        <f>IF(G10="",0,LOOKUP(G10, (Points!A2:A58), (Points!B2:B58)))</f>
        <v>60</v>
      </c>
      <c r="I10" s="61">
        <v>2</v>
      </c>
      <c r="J10" s="139">
        <f>IF(I10="",0,LOOKUP(I10, (Points!C2:C58), (Points!D2:D58)))</f>
        <v>80</v>
      </c>
      <c r="K10" s="65">
        <v>4</v>
      </c>
      <c r="L10" s="139">
        <f>IF(K10="",0,LOOKUP(K10, (Points!E1:E30), (Points!F1:F30)))</f>
        <v>50</v>
      </c>
      <c r="M10" s="60">
        <v>1</v>
      </c>
      <c r="N10" s="139">
        <f>IF(M10="",0,LOOKUP(M10, (Points!G1:G51), (Points!H1:H51)))</f>
        <v>100</v>
      </c>
      <c r="O10" s="60">
        <v>1</v>
      </c>
      <c r="P10" s="139">
        <f>IF(O10="",0,LOOKUP(O10, (Points!I1:I30), (Points!J1:J30)))</f>
        <v>100</v>
      </c>
      <c r="Q10" s="60">
        <v>2</v>
      </c>
      <c r="R10" s="139">
        <f>IF(Q10="",0,LOOKUP(Q10, (Points!K1:K36), (Points!L1:L36)))</f>
        <v>80</v>
      </c>
      <c r="S10" s="60">
        <v>4</v>
      </c>
      <c r="T10" s="139">
        <f>IF(S10="",0,LOOKUP(S10, (Points!M1:M41), (Points!N1:N41)))</f>
        <v>50</v>
      </c>
      <c r="U10" s="60">
        <v>4</v>
      </c>
      <c r="V10" s="139">
        <f>IF(U10="",0,LOOKUP(U10, (Points!O1:O36), (Points!P1:P36)))</f>
        <v>50</v>
      </c>
      <c r="W10" s="66"/>
      <c r="X10" s="139">
        <f>IF(W10="",0,LOOKUP(W10, (Points!Q2:Q2), (Points!R2:R2)))</f>
        <v>0</v>
      </c>
    </row>
    <row r="11" spans="1:24" s="191" customFormat="1" ht="13.2" x14ac:dyDescent="0.25">
      <c r="A11" s="62">
        <v>3</v>
      </c>
      <c r="B11" s="141" t="s">
        <v>251</v>
      </c>
      <c r="C11" s="80" t="s">
        <v>138</v>
      </c>
      <c r="D11" s="80" t="s">
        <v>259</v>
      </c>
      <c r="E11" s="83" t="s">
        <v>6</v>
      </c>
      <c r="F11" s="95">
        <f>LARGE((H11,J11,L11,N11,P11,R11,T11,V11,X11),1)+LARGE((H11,J11,L11,N11,P11,R11,T11,V11,X11),2)+LARGE((H11,J11,L11,N11,P11,R11,T11,V11,X11),3)+LARGE((H11,J11,L11,N11,P11,R11,T11,V11,X11),4)+LARGE((H11,J11,L11,N11,P11,R11,T11,V11,X11),5)</f>
        <v>380</v>
      </c>
      <c r="G11" s="59">
        <v>1</v>
      </c>
      <c r="H11" s="139">
        <f>IF(G11="",0,LOOKUP(G11, (Points!A1:A41), (Points!B1:B41)))</f>
        <v>100</v>
      </c>
      <c r="I11" s="61">
        <v>4</v>
      </c>
      <c r="J11" s="139">
        <f>IF(I11="",0,LOOKUP(I11, (Points!C1:C41), (Points!D1:D41)))</f>
        <v>50</v>
      </c>
      <c r="K11" s="65">
        <v>2</v>
      </c>
      <c r="L11" s="139">
        <f>IF(K11="",0,LOOKUP(K11, ([1]Points!E1:E48), ([1]Points!F1:F48)))</f>
        <v>80</v>
      </c>
      <c r="M11" s="60">
        <v>4</v>
      </c>
      <c r="N11" s="139">
        <f>IF(M11="",0,LOOKUP(M11, ([1]Points!G1:G69), ([1]Points!H1:H69)))</f>
        <v>50</v>
      </c>
      <c r="O11" s="60">
        <v>3</v>
      </c>
      <c r="P11" s="139">
        <f>IF(O11="",0,LOOKUP(O11, ([1]Points!I1:I48), ([1]Points!J1:J48)))</f>
        <v>60</v>
      </c>
      <c r="Q11" s="60">
        <v>3</v>
      </c>
      <c r="R11" s="139">
        <f>IF(Q11="",0,LOOKUP(Q11, ([1]Points!K2:K33), ([1]Points!L2:L33)))</f>
        <v>60</v>
      </c>
      <c r="S11" s="60">
        <v>2</v>
      </c>
      <c r="T11" s="139">
        <f>IF(S11="",0,LOOKUP(S11, ([1]Points!M1:M30), ([1]Points!N1:N30)))</f>
        <v>80</v>
      </c>
      <c r="U11" s="60">
        <v>3</v>
      </c>
      <c r="V11" s="139">
        <f>IF(U14="",0,LOOKUP(U11, (Points!O1:O40), (Points!P1:P40)))</f>
        <v>60</v>
      </c>
      <c r="W11" s="66"/>
      <c r="X11" s="139">
        <f>IF(W11="",0,LOOKUP(W11, ([1]Points!Q12:Q41), ([1]Points!R12:R41)))</f>
        <v>0</v>
      </c>
    </row>
    <row r="12" spans="1:24" ht="13.2" x14ac:dyDescent="0.25">
      <c r="A12" s="62">
        <v>3</v>
      </c>
      <c r="B12" s="45" t="s">
        <v>251</v>
      </c>
      <c r="C12" s="86" t="s">
        <v>456</v>
      </c>
      <c r="D12" s="86" t="s">
        <v>457</v>
      </c>
      <c r="E12" s="87" t="s">
        <v>7</v>
      </c>
      <c r="F12" s="95">
        <f>LARGE((H12,J12,L12,N12,P12,R12,T12,V12,X12),1)+LARGE((H12,J12,L12,N12,P12,R12,T12,V12,X12),2)+LARGE((H12,J12,L12,N12,P12,R12,T12,V12,X12),3)+LARGE((H12,J12,L12,N12,P12,R12,T12,V12,X12),4)+LARGE((H12,J12,L12,N12,P12,R12,T12,V12,X12),5)</f>
        <v>320</v>
      </c>
      <c r="G12" s="59"/>
      <c r="H12" s="139">
        <f>IF(G12="",0,LOOKUP(G12, (Points!A28:A57), (Points!B28:B57)))</f>
        <v>0</v>
      </c>
      <c r="J12" s="139">
        <f>IF(I12="",0,LOOKUP(I12, (Points!C28:C57), (Points!D28:D57)))</f>
        <v>0</v>
      </c>
      <c r="K12" s="123"/>
      <c r="L12" s="139">
        <f>IF(K12="",0,LOOKUP(K12, (Points!E13:E42), (Points!F13:F42)))</f>
        <v>0</v>
      </c>
      <c r="M12" s="62">
        <v>2</v>
      </c>
      <c r="N12" s="139">
        <f>IF(M12="",0,LOOKUP(M12, (Points!G1:G49), (Points!H1:H49)))</f>
        <v>80</v>
      </c>
      <c r="O12" s="77"/>
      <c r="P12" s="139">
        <f>IF(O12="",0,LOOKUP(O12, (Points!I11:I40), (Points!J11:J40)))</f>
        <v>0</v>
      </c>
      <c r="Q12" s="60">
        <v>3</v>
      </c>
      <c r="R12" s="139">
        <f>IF(Q12="",0,LOOKUP(Q12, (Points!K3:K32), (Points!L3:L32)))</f>
        <v>60</v>
      </c>
      <c r="S12" s="60">
        <v>1</v>
      </c>
      <c r="T12" s="139">
        <f>IF(S12="",0,LOOKUP(S12, (Points!M1:M39), (Points!N1:N39)))</f>
        <v>100</v>
      </c>
      <c r="U12" s="60">
        <v>2</v>
      </c>
      <c r="V12" s="139">
        <f>IF(U12="",0,LOOKUP(U12, (Points!O1:O34), (Points!P1:P34)))</f>
        <v>80</v>
      </c>
      <c r="W12" s="66"/>
      <c r="X12" s="139">
        <f>IF(W12="",0,LOOKUP(W12, (Points!Q3:Q3), (Points!R3:R3)))</f>
        <v>0</v>
      </c>
    </row>
    <row r="13" spans="1:24" ht="13.2" x14ac:dyDescent="0.25">
      <c r="A13" s="62">
        <v>5</v>
      </c>
      <c r="B13" s="141" t="s">
        <v>251</v>
      </c>
      <c r="C13" s="86" t="s">
        <v>186</v>
      </c>
      <c r="D13" s="156" t="s">
        <v>45</v>
      </c>
      <c r="E13" s="87" t="s">
        <v>8</v>
      </c>
      <c r="F13" s="95">
        <f>LARGE((H13,J13,L13,N13,P13,R13,T13,V13,X13),1)+LARGE((H13,J13,L13,N13,P13,R13,T13,V13,X13),2)+LARGE((H13,J13,L13,N13,P13,R13,T13,V13,X13),3)+LARGE((H13,J13,L13,N13,P13,R13,T13,V13,X13),4)+LARGE((H13,J13,L13,N13,P13,R13,T13,V13,X13),5)</f>
        <v>245</v>
      </c>
      <c r="G13" s="59">
        <v>4</v>
      </c>
      <c r="H13" s="139">
        <f>IF(G13="",0,LOOKUP(G13, (Points!A2:A57), (Points!B2:B57)))</f>
        <v>50</v>
      </c>
      <c r="I13" s="62">
        <v>3</v>
      </c>
      <c r="J13" s="139">
        <f>IF(I13="",0,LOOKUP(I13, (Points!C2:C57), (Points!D2:D57)))</f>
        <v>60</v>
      </c>
      <c r="K13" s="123">
        <v>5</v>
      </c>
      <c r="L13" s="139">
        <f>IF(K13="",0,LOOKUP(K13, (Points!E1:E41), (Points!F1:F41)))</f>
        <v>45</v>
      </c>
      <c r="M13" s="62">
        <v>7</v>
      </c>
      <c r="N13" s="139">
        <f>IF(M13="",0,LOOKUP(M13, (Points!G1:G48), (Points!H1:H48)))</f>
        <v>36</v>
      </c>
      <c r="O13" s="62">
        <v>5</v>
      </c>
      <c r="P13" s="139">
        <f>IF(O13="",0,LOOKUP(O13, (Points!I1:I41), (Points!J1:J41)))</f>
        <v>45</v>
      </c>
      <c r="Q13" s="60">
        <v>5</v>
      </c>
      <c r="R13" s="139">
        <f>IF(Q13="",0,LOOKUP(Q13, (Points!K5:K34), (Points!L5:L34)))</f>
        <v>45</v>
      </c>
      <c r="S13" s="60"/>
      <c r="T13" s="139">
        <f>IF(S13="",0,LOOKUP(S13, (Points!M10:M39), (Points!N10:N39)))</f>
        <v>0</v>
      </c>
      <c r="U13" s="60"/>
      <c r="V13" s="139">
        <f>IF(U13="",0,LOOKUP(U13, (Points!O12:O41), (Points!P12:P41)))</f>
        <v>0</v>
      </c>
      <c r="W13" s="182"/>
      <c r="X13" s="139">
        <f>IF(W13="",0,LOOKUP(W13, (Points!Q2:Q2), (Points!R2:R2)))</f>
        <v>0</v>
      </c>
    </row>
    <row r="14" spans="1:24" ht="13.2" x14ac:dyDescent="0.25">
      <c r="A14" s="62">
        <v>6</v>
      </c>
      <c r="B14" s="45" t="s">
        <v>251</v>
      </c>
      <c r="C14" s="80" t="s">
        <v>426</v>
      </c>
      <c r="D14" s="80" t="s">
        <v>427</v>
      </c>
      <c r="E14" s="83" t="s">
        <v>6</v>
      </c>
      <c r="F14" s="95">
        <f>LARGE((H14,J14,L14,N14,P14,R14,T14,V14,X14),1)+LARGE((H14,J14,L14,N14,P14,R14,T14,V14,X14),2)+LARGE((H14,J14,L14,N14,P14,R14,T14,V14,X14),3)+LARGE((H14,J14,L14,N14,P14,R14,T14,V14,X14),4)+LARGE((H14,J14,L14,N14,P14,R14,T14,V14,X14),5)</f>
        <v>207</v>
      </c>
      <c r="G14" s="58">
        <v>8</v>
      </c>
      <c r="H14" s="139">
        <f>IF(G14="",0,LOOKUP(G14, (Points!A1:A43), (Points!B1:B43)))</f>
        <v>32</v>
      </c>
      <c r="I14" s="60">
        <v>5</v>
      </c>
      <c r="J14" s="139">
        <f>IF(I14="",0,LOOKUP(I14, (Points!C1:C43), (Points!D1:D43)))</f>
        <v>45</v>
      </c>
      <c r="K14" s="65">
        <v>7</v>
      </c>
      <c r="L14" s="139">
        <f>IF(K14="",0,LOOKUP(K14, ([1]Points!E4:E33), ([1]Points!F4:F33)))</f>
        <v>36</v>
      </c>
      <c r="M14" s="60">
        <v>8</v>
      </c>
      <c r="N14" s="139">
        <f>IF(M14="",0,LOOKUP(M14, ([1]Points!G1:G46), ([1]Points!H1:H46)))</f>
        <v>32</v>
      </c>
      <c r="O14" s="60">
        <v>7</v>
      </c>
      <c r="P14" s="139">
        <f>IF(O14="",0,LOOKUP(O14, ([1]Points!I4:I33), ([1]Points!J4:J33)))</f>
        <v>36</v>
      </c>
      <c r="Q14" s="60">
        <v>4</v>
      </c>
      <c r="R14" s="139">
        <f>IF(Q14="",0,LOOKUP(Q14, ([1]Points!K3:K32), ([1]Points!L3:L32)))</f>
        <v>50</v>
      </c>
      <c r="S14" s="60">
        <v>7</v>
      </c>
      <c r="T14" s="139">
        <f>IF(S14="",0,LOOKUP(S14, ([1]Points!M1:M37), ([1]Points!N1:N37)))</f>
        <v>36</v>
      </c>
      <c r="U14" s="60">
        <v>6</v>
      </c>
      <c r="V14" s="139">
        <f>IF(U14="",0,LOOKUP(U14, (Points!O1:O42), (Points!P1:P42)))</f>
        <v>40</v>
      </c>
      <c r="W14" s="189"/>
      <c r="X14" s="139">
        <f>IF(W14="",0,LOOKUP(W14, (Points!Q20:Q49), (Points!R20:R49)))</f>
        <v>0</v>
      </c>
    </row>
    <row r="15" spans="1:24" ht="13.2" x14ac:dyDescent="0.25">
      <c r="A15" s="62">
        <v>7</v>
      </c>
      <c r="B15" s="141" t="s">
        <v>251</v>
      </c>
      <c r="C15" s="80" t="s">
        <v>422</v>
      </c>
      <c r="D15" s="80" t="s">
        <v>423</v>
      </c>
      <c r="E15" s="159" t="s">
        <v>5</v>
      </c>
      <c r="F15" s="95">
        <f>LARGE((H15,J15,L15,N15,P15,R15,T15,V15,X15),1)+LARGE((H15,J15,L15,N15,P15,R15,T15,V15,X15),2)+LARGE((H15,J15,L15,N15,P15,R15,T15,V15,X15),3)+LARGE((H15,J15,L15,N15,P15,R15,T15,V15,X15),4)+LARGE((H15,J15,L15,N15,P15,R15,T15,V15,X15),5)</f>
        <v>202</v>
      </c>
      <c r="G15" s="58">
        <v>5</v>
      </c>
      <c r="H15" s="139">
        <f>IF(G15="",0,LOOKUP(G15, (Points!A1:A30), (Points!B1:B30)))</f>
        <v>45</v>
      </c>
      <c r="I15" s="60">
        <v>7</v>
      </c>
      <c r="J15" s="139">
        <f>IF(I15="",0,LOOKUP(I15, (Points!C1:C30), (Points!D1:D30)))</f>
        <v>36</v>
      </c>
      <c r="K15" s="65">
        <v>6</v>
      </c>
      <c r="L15" s="139">
        <f>IF(K15="",0,LOOKUP(K15, (Points!E1:E30), (Points!F1:F30)))</f>
        <v>40</v>
      </c>
      <c r="M15" s="60">
        <v>5</v>
      </c>
      <c r="N15" s="139">
        <f>IF(M15="",0,LOOKUP(M15, (Points!G1:G30), (Points!H1:H30)))</f>
        <v>45</v>
      </c>
      <c r="O15" s="60"/>
      <c r="P15" s="139">
        <f>IF(O15="",0,LOOKUP(O15, (Points!I1:I30), (Points!J1:J30)))</f>
        <v>0</v>
      </c>
      <c r="Q15" s="60"/>
      <c r="R15" s="139">
        <f>IF(Q15="",0,LOOKUP(Q15, (Points!K1:K30), (Points!L1:L30)))</f>
        <v>0</v>
      </c>
      <c r="S15" s="60">
        <v>8</v>
      </c>
      <c r="T15" s="139">
        <f>IF(S15="",0,LOOKUP(S15, (Points!M1:M30), (Points!N1:N30)))</f>
        <v>32</v>
      </c>
      <c r="U15" s="60">
        <v>7</v>
      </c>
      <c r="V15" s="139">
        <f>IF(U15="",0,LOOKUP(U15, (Points!O1:O30), (Points!P1:P30)))</f>
        <v>36</v>
      </c>
      <c r="W15" s="140"/>
      <c r="X15" s="139">
        <f>IF(W15="",0,LOOKUP(W15, (Points!Q1:Q30), (Points!R1:R30)))</f>
        <v>0</v>
      </c>
    </row>
    <row r="16" spans="1:24" ht="13.2" x14ac:dyDescent="0.25">
      <c r="A16" s="62">
        <v>8</v>
      </c>
      <c r="B16" s="45" t="s">
        <v>251</v>
      </c>
      <c r="C16" s="86" t="s">
        <v>95</v>
      </c>
      <c r="D16" s="86" t="s">
        <v>43</v>
      </c>
      <c r="E16" s="87" t="s">
        <v>207</v>
      </c>
      <c r="F16" s="95">
        <f>LARGE((H16,J16,L16,N16,P16,R16,T16,V16,X16),1)+LARGE((H16,J16,L16,N16,P16,R16,T16,V16,X16),2)+LARGE((H16,J16,L16,N16,P16,R16,T16,V16,X16),3)+LARGE((H16,J16,L16,N16,P16,R16,T16,V16,X16),4)+LARGE((H16,J16,L16,N16,P16,R16,T16,V16,X16),5)</f>
        <v>197</v>
      </c>
      <c r="G16" s="60">
        <v>6</v>
      </c>
      <c r="H16" s="139">
        <f>IF(G16="",0,LOOKUP(G16, (Points!A1:A36), (Points!B1:B36)))</f>
        <v>40</v>
      </c>
      <c r="I16" s="61">
        <v>8</v>
      </c>
      <c r="J16" s="139">
        <f>IF(I16="",0,LOOKUP(I16, (Points!C7:C36), (Points!D7:D36)))</f>
        <v>32</v>
      </c>
      <c r="K16" s="65">
        <v>8</v>
      </c>
      <c r="L16" s="139">
        <f>IF(K16="",0,LOOKUP(K16, ([1]Points!E1:E37), ([1]Points!F1:F37)))</f>
        <v>32</v>
      </c>
      <c r="M16" s="65">
        <v>6</v>
      </c>
      <c r="N16" s="139">
        <f>IF(M16="",0,LOOKUP(M16, ([1]Points!G1:G43), ([1]Points!H1:H43)))</f>
        <v>40</v>
      </c>
      <c r="O16" s="60">
        <v>6</v>
      </c>
      <c r="P16" s="139">
        <f>IF(O16="",0,LOOKUP(O16, ([1]Points!I1:I37), ([1]Points!J1:J37)))</f>
        <v>40</v>
      </c>
      <c r="Q16" s="60"/>
      <c r="R16" s="139">
        <f>IF(Q16="",0,LOOKUP(Q16, ([1]Points!K1:K46), ([1]Points!L1:L46)))</f>
        <v>0</v>
      </c>
      <c r="S16" s="60">
        <v>5</v>
      </c>
      <c r="T16" s="139">
        <f>IF(S16="",0,LOOKUP(S16, (Points!M1:M42), (Points!N1:N42)))</f>
        <v>45</v>
      </c>
      <c r="U16" s="60">
        <v>10</v>
      </c>
      <c r="V16" s="139">
        <f>IF(U16="",0,LOOKUP(U16, (Points!O1:O44), (Points!P1:P44)))</f>
        <v>26</v>
      </c>
      <c r="W16" s="66"/>
      <c r="X16" s="139">
        <f>IF(W16="",0,LOOKUP(W16, ([1]Points!Q7:Q36), ([1]Points!R7:R36)))</f>
        <v>0</v>
      </c>
    </row>
    <row r="17" spans="1:26" ht="13.2" x14ac:dyDescent="0.25">
      <c r="A17" s="62">
        <v>8</v>
      </c>
      <c r="B17" s="141" t="s">
        <v>251</v>
      </c>
      <c r="C17" s="86" t="s">
        <v>253</v>
      </c>
      <c r="D17" s="86" t="s">
        <v>254</v>
      </c>
      <c r="E17" s="87" t="s">
        <v>206</v>
      </c>
      <c r="F17" s="95">
        <f>LARGE((H17,J17,L17,N17,P17,R17,T17,V17,X17),1)+LARGE((H17,J17,L17,N17,P17,R17,T17,V17,X17),2)+LARGE((H17,J17,L17,N17,P17,R17,T17,V17,X17),3)+LARGE((H17,J17,L17,N17,P17,R17,T17,V17,X17),4)+LARGE((H17,J17,L17,N17,P17,R17,T17,V17,X17),5)</f>
        <v>140</v>
      </c>
      <c r="G17" s="59"/>
      <c r="H17" s="139">
        <f>IF(G17="",0,LOOKUP(G17, (Points!A4:A33), (Points!B4:B33)))</f>
        <v>0</v>
      </c>
      <c r="I17" s="62"/>
      <c r="J17" s="139">
        <f>IF(I17="",0,LOOKUP(I17, (Points!C4:C33), (Points!D4:D33)))</f>
        <v>0</v>
      </c>
      <c r="K17" s="65">
        <v>3</v>
      </c>
      <c r="L17" s="139">
        <f>IF(K17="",0,LOOKUP(K17, ([1]Points!E1:E30), ([1]Points!F1:F30)))</f>
        <v>60</v>
      </c>
      <c r="M17" s="60">
        <v>2</v>
      </c>
      <c r="N17" s="139">
        <f>IF(M17="",0,LOOKUP(M17, ([1]Points!G1:G53), ([1]Points!H1:H53)))</f>
        <v>80</v>
      </c>
      <c r="O17" s="60"/>
      <c r="P17" s="139">
        <f>IF(O17="",0,LOOKUP(O17, ([1]Points!I1:I30), ([1]Points!J1:J30)))</f>
        <v>0</v>
      </c>
      <c r="Q17" s="60"/>
      <c r="R17" s="139">
        <f>IF(Q17="",0,LOOKUP(Q17, ([1]Points!K1:K30), ([1]Points!L1:L30)))</f>
        <v>0</v>
      </c>
      <c r="S17" s="60"/>
      <c r="T17" s="139">
        <f>IF(S17="",0,LOOKUP(S17, ([1]Points!M2:M32), ([1]Points!N2:N32)))</f>
        <v>0</v>
      </c>
      <c r="U17" s="60"/>
      <c r="V17" s="139">
        <f>IF(U17="",0,LOOKUP(U17, (Points!O16:O45), (Points!P16:P45)))</f>
        <v>0</v>
      </c>
      <c r="W17" s="66"/>
      <c r="X17" s="139">
        <f>IF(W17="",0,LOOKUP(W17, ([1]Points!Q4:Q33), ([1]Points!R4:R33)))</f>
        <v>0</v>
      </c>
    </row>
    <row r="18" spans="1:26" ht="13.2" x14ac:dyDescent="0.25">
      <c r="A18" s="62">
        <v>10</v>
      </c>
      <c r="B18" s="45" t="s">
        <v>251</v>
      </c>
      <c r="C18" s="152" t="s">
        <v>269</v>
      </c>
      <c r="D18" s="152" t="s">
        <v>84</v>
      </c>
      <c r="E18" s="144" t="s">
        <v>169</v>
      </c>
      <c r="F18" s="95">
        <f>LARGE((H18,J18,L18,N18,P18,R18,T18,V18,X18),1)+LARGE((H18,J18,L18,N18,P18,R18,T18,V18,X18),2)+LARGE((H18,J18,L18,N18,P18,R18,T18,V18,X18),3)+LARGE((H18,J18,L18,N18,P18,R18,T18,V18,X18),4)+LARGE((H18,J18,L18,N18,P18,R18,T18,V18,X18),5)</f>
        <v>151</v>
      </c>
      <c r="G18" s="59"/>
      <c r="H18" s="139">
        <f>IF(G18="",0,LOOKUP(G18, (Points!A20:A49), (Points!B20:B49)))</f>
        <v>0</v>
      </c>
      <c r="I18" s="61">
        <v>6</v>
      </c>
      <c r="J18" s="139">
        <f>IF(I18="",0,LOOKUP(I18, (Points!C2:C49), (Points!D2:D49)))</f>
        <v>40</v>
      </c>
      <c r="K18" s="65"/>
      <c r="L18" s="139">
        <f>IF(K18="",0,LOOKUP(K18, ([1]Points!E13:E42), ([1]Points!F13:F42)))</f>
        <v>0</v>
      </c>
      <c r="M18" s="60"/>
      <c r="N18" s="139">
        <f>IF(M18="",0,LOOKUP(M18, ([1]Points!G29:G63), ([1]Points!H29:H63)))</f>
        <v>0</v>
      </c>
      <c r="O18" s="60">
        <v>9</v>
      </c>
      <c r="P18" s="139">
        <f>IF(O18="",0,LOOKUP(O18, ([1]Points!I1:I42), ([1]Points!J1:J42)))</f>
        <v>29</v>
      </c>
      <c r="Q18" s="60">
        <v>10</v>
      </c>
      <c r="R18" s="139">
        <f>IF(Q18="",0,LOOKUP(Q18, ([1]Points!K6:K37), ([1]Points!L6:L37)))</f>
        <v>26</v>
      </c>
      <c r="S18" s="60">
        <v>11</v>
      </c>
      <c r="T18" s="139">
        <f>IF(S18="",0,LOOKUP(S18, ([1]Points!M1:M40), ([1]Points!N1:N40)))</f>
        <v>24</v>
      </c>
      <c r="U18" s="60">
        <v>8</v>
      </c>
      <c r="V18" s="139">
        <f>IF(U18="",0,LOOKUP(U18, (Points!O4:O37), (Points!P4:P37)))</f>
        <v>32</v>
      </c>
      <c r="W18" s="66"/>
      <c r="X18" s="139">
        <f>IF(W18="",0,LOOKUP(W18, (Points!Q14:Q43), (Points!R14:R43)))</f>
        <v>0</v>
      </c>
      <c r="Z18" s="193" t="s">
        <v>11</v>
      </c>
    </row>
    <row r="19" spans="1:26" ht="13.2" x14ac:dyDescent="0.25">
      <c r="A19" s="62">
        <v>11</v>
      </c>
      <c r="B19" s="141" t="s">
        <v>251</v>
      </c>
      <c r="C19" s="80" t="s">
        <v>424</v>
      </c>
      <c r="D19" s="80" t="s">
        <v>425</v>
      </c>
      <c r="E19" s="83" t="s">
        <v>6</v>
      </c>
      <c r="F19" s="95">
        <f>LARGE((H19,J19,L19,N19,P19,R19,T19,V19,X19),1)+LARGE((H19,J19,L19,N19,P19,R19,T19,V19,X19),2)+LARGE((H19,J19,L19,N19,P19,R19,T19,V19,X19),3)+LARGE((H19,J19,L19,N19,P19,R19,T19,V19,X19),4)+LARGE((H19,J19,L19,N19,P19,R19,T19,V19,X19),5)</f>
        <v>152</v>
      </c>
      <c r="G19" s="59">
        <v>7</v>
      </c>
      <c r="H19" s="139">
        <f>IF(G19="",0,LOOKUP(G19, (Points!A1:A44), (Points!B1:B44)))</f>
        <v>36</v>
      </c>
      <c r="I19" s="62">
        <v>10</v>
      </c>
      <c r="J19" s="139">
        <f>IF(I19="",0,LOOKUP(I19, (Points!C1:C44), (Points!D1:D44)))</f>
        <v>26</v>
      </c>
      <c r="K19" s="65">
        <v>11</v>
      </c>
      <c r="L19" s="139">
        <f>IF(K19="",0,LOOKUP(K19, ([1]Points!E1:E50), ([1]Points!F1:F50)))</f>
        <v>24</v>
      </c>
      <c r="M19" s="60">
        <v>9</v>
      </c>
      <c r="N19" s="139">
        <f>IF(M19="",0,LOOKUP(M19, ([1]Points!G3:G70), ([1]Points!H3:H70)))</f>
        <v>29</v>
      </c>
      <c r="O19" s="60">
        <v>8</v>
      </c>
      <c r="P19" s="139">
        <f>IF(O19="",0,LOOKUP(O19, ([1]Points!I1:I50), ([1]Points!J1:J50)))</f>
        <v>32</v>
      </c>
      <c r="Q19" s="60">
        <v>9</v>
      </c>
      <c r="R19" s="139">
        <f>IF(Q19="",0,LOOKUP(Q19, ([1]Points!K1:K34), ([1]Points!L1:L34)))</f>
        <v>29</v>
      </c>
      <c r="S19" s="60">
        <v>10</v>
      </c>
      <c r="T19" s="139">
        <f>IF(S19="",0,LOOKUP(S19, ([1]Points!M6:M35), ([1]Points!N6:N35)))</f>
        <v>26</v>
      </c>
      <c r="U19" s="60"/>
      <c r="V19" s="139">
        <f>IF(U19="",0,LOOKUP(U19, (Points!O18:O47), (Points!P18:P47)))</f>
        <v>0</v>
      </c>
      <c r="W19" s="66"/>
      <c r="X19" s="139">
        <f>IF(W19="",0,LOOKUP(W19, (Points!Q1:Q39), (Points!R1:R39)))</f>
        <v>0</v>
      </c>
    </row>
    <row r="20" spans="1:26" ht="13.2" x14ac:dyDescent="0.25">
      <c r="A20" s="62">
        <v>12</v>
      </c>
      <c r="B20" s="45" t="s">
        <v>251</v>
      </c>
      <c r="C20" s="152" t="s">
        <v>45</v>
      </c>
      <c r="D20" s="152" t="s">
        <v>272</v>
      </c>
      <c r="E20" s="144" t="s">
        <v>169</v>
      </c>
      <c r="F20" s="95">
        <f>LARGE((H20,J20,L20,N20,P20,R20,T20,V20,X20),1)+LARGE((H20,J20,L20,N20,P20,R20,T20,V20,X20),2)+LARGE((H20,J20,L20,N20,P20,R20,T20,V20,X20),3)+LARGE((H20,J20,L20,N20,P20,R20,T20,V20,X20),4)+LARGE((H20,J20,L20,N20,P20,R20,T20,V20,X20),5)</f>
        <v>120</v>
      </c>
      <c r="G20" s="60">
        <v>9</v>
      </c>
      <c r="H20" s="139">
        <f>IF(G20="",0,LOOKUP(G20, (Points!A2:A52), (Points!B2:B52)))</f>
        <v>29</v>
      </c>
      <c r="I20" s="61"/>
      <c r="J20" s="139">
        <f>IF(I20="",0,LOOKUP(I20, (Points!C23:C52), (Points!D23:D52)))</f>
        <v>0</v>
      </c>
      <c r="K20" s="65">
        <v>12</v>
      </c>
      <c r="L20" s="139">
        <f>IF(K20="",0,LOOKUP(K20, (Points!E1:E30), (Points!F1:F30)))</f>
        <v>22</v>
      </c>
      <c r="M20" s="60"/>
      <c r="N20" s="139">
        <f>IF(M20="",0,LOOKUP(M20, (Points!G7:G41), (Points!H7:H41)))</f>
        <v>0</v>
      </c>
      <c r="O20" s="60"/>
      <c r="P20" s="139">
        <f>IF(O20="",0,LOOKUP(O20, (Points!I1:I30), (Points!J1:J30)))</f>
        <v>0</v>
      </c>
      <c r="Q20" s="60">
        <v>6</v>
      </c>
      <c r="R20" s="139">
        <f>IF(Q20="",0,LOOKUP(Q20, (Points!K1:K30), (Points!L1:L30)))</f>
        <v>40</v>
      </c>
      <c r="S20" s="60"/>
      <c r="T20" s="139">
        <f>IF(S20="",0,LOOKUP(S20, (Points!M5:M34), (Points!N5:N34)))</f>
        <v>0</v>
      </c>
      <c r="U20" s="60">
        <v>9</v>
      </c>
      <c r="V20" s="139">
        <f>IF(U20="",0,LOOKUP(U20, (Points!O2:O50), (Points!P2:P50)))</f>
        <v>29</v>
      </c>
      <c r="W20" s="66"/>
      <c r="X20" s="139">
        <f>IF(W20="",0,LOOKUP(W20, (Points!Q1:Q42), (Points!R1:R42)))</f>
        <v>0</v>
      </c>
      <c r="Y20" s="193" t="s">
        <v>11</v>
      </c>
    </row>
    <row r="21" spans="1:26" ht="13.2" x14ac:dyDescent="0.25">
      <c r="A21" s="62">
        <v>13</v>
      </c>
      <c r="B21" s="141" t="s">
        <v>251</v>
      </c>
      <c r="C21" s="152" t="s">
        <v>186</v>
      </c>
      <c r="D21" s="152" t="s">
        <v>439</v>
      </c>
      <c r="E21" s="144" t="s">
        <v>169</v>
      </c>
      <c r="F21" s="95">
        <f>LARGE((H21,J21,L21,N21,P21,R21,T21,V21,X21),1)+LARGE((H21,J21,L21,N21,P21,R21,T21,V21,X21),2)+LARGE((H21,J21,L21,N21,P21,R21,T21,V21,X21),3)+LARGE((H21,J21,L21,N21,P21,R21,T21,V21,X21),4)+LARGE((H21,J21,L21,N21,P21,R21,T21,V21,X21),5)</f>
        <v>138</v>
      </c>
      <c r="G21" s="59">
        <v>14</v>
      </c>
      <c r="H21" s="139">
        <f>IF(G21="",0,LOOKUP(G21, (Points!A1:A50), (Points!B1:B50)))</f>
        <v>18</v>
      </c>
      <c r="I21" s="62">
        <v>11</v>
      </c>
      <c r="J21" s="139">
        <f>IF(I21="",0,LOOKUP(I21, (Points!C1:C50), (Points!D1:D50)))</f>
        <v>24</v>
      </c>
      <c r="K21" s="65"/>
      <c r="L21" s="139">
        <f>IF(K21="",0,LOOKUP(K21, ([1]Points!E13:E42), ([1]Points!F13:F42)))</f>
        <v>0</v>
      </c>
      <c r="M21" s="60"/>
      <c r="N21" s="139">
        <f>IF(M21="",0,LOOKUP(M21, ([1]Points!G31:G62), ([1]Points!H31:H62)))</f>
        <v>0</v>
      </c>
      <c r="O21" s="60"/>
      <c r="P21" s="139">
        <f>IF(O21="",0,LOOKUP(O21, ([1]Points!I13:I42), ([1]Points!J13:J42)))</f>
        <v>0</v>
      </c>
      <c r="Q21" s="60">
        <v>8</v>
      </c>
      <c r="R21" s="139">
        <f>IF(Q21="",0,LOOKUP(Q21, ([1]Points!K1:K48), ([1]Points!L1:L48)))</f>
        <v>32</v>
      </c>
      <c r="S21" s="62">
        <v>6</v>
      </c>
      <c r="T21" s="139">
        <f>IF(S21="",0,LOOKUP(S21, ([1]Points!M1:M40), ([1]Points!N1:N40)))</f>
        <v>40</v>
      </c>
      <c r="U21" s="60">
        <v>11</v>
      </c>
      <c r="V21" s="139">
        <f>IF(U21="",0,LOOKUP(U21, (Points!O2:O54), (Points!P2:P54)))</f>
        <v>24</v>
      </c>
      <c r="W21" s="66"/>
      <c r="X21" s="139">
        <f>IF(W21="",0,LOOKUP(W21, (Points!Q4:Q33), (Points!R4:R33)))</f>
        <v>0</v>
      </c>
    </row>
    <row r="22" spans="1:26" s="32" customFormat="1" ht="13.2" x14ac:dyDescent="0.25">
      <c r="A22" s="62">
        <v>14</v>
      </c>
      <c r="B22" s="45" t="s">
        <v>251</v>
      </c>
      <c r="C22" s="152" t="s">
        <v>130</v>
      </c>
      <c r="D22" s="152" t="s">
        <v>272</v>
      </c>
      <c r="E22" s="144" t="s">
        <v>169</v>
      </c>
      <c r="F22" s="95">
        <f>LARGE((H22,J22,L22,N22,P22,R22,T22,V22,X22),1)+LARGE((H22,J22,L22,N22,P22,R22,T22,V22,X22),2)+LARGE((H22,J22,L22,N22,P22,R22,T22,V22,X22),3)+LARGE((H22,J22,L22,N22,P22,R22,T22,V22,X22),4)+LARGE((H22,J22,L22,N22,P22,R22,T22,V22,X22),5)</f>
        <v>131</v>
      </c>
      <c r="G22" s="60">
        <v>11</v>
      </c>
      <c r="H22" s="139">
        <f>IF(G22="",0,LOOKUP(G22, (Points!A2:A53), (Points!B2:B53)))</f>
        <v>24</v>
      </c>
      <c r="I22" s="61"/>
      <c r="J22" s="139">
        <f>IF(I22="",0,LOOKUP(I22, (Points!C24:C53), (Points!D24:D53)))</f>
        <v>0</v>
      </c>
      <c r="K22" s="65">
        <v>9</v>
      </c>
      <c r="L22" s="139">
        <f>IF(K22="",0,LOOKUP(K22, (Points!E1:E30), (Points!F1:F30)))</f>
        <v>29</v>
      </c>
      <c r="M22" s="60"/>
      <c r="N22" s="139">
        <f>IF(M22="",0,LOOKUP(M22, (Points!G1:G40), (Points!H1:H40)))</f>
        <v>0</v>
      </c>
      <c r="O22" s="60"/>
      <c r="P22" s="139">
        <f>IF(O22="",0,LOOKUP(O22, (Points!I1:I30), (Points!J1:J30)))</f>
        <v>0</v>
      </c>
      <c r="Q22" s="60">
        <v>7</v>
      </c>
      <c r="R22" s="139">
        <f>IF(Q22="",0,LOOKUP(Q22, (Points!K1:K39), (Points!L1:L39)))</f>
        <v>36</v>
      </c>
      <c r="S22" s="62">
        <v>13</v>
      </c>
      <c r="T22" s="139">
        <f>IF(S22="",0,LOOKUP(S22, (Points!M12:M41), (Points!N12:N41)))</f>
        <v>20</v>
      </c>
      <c r="U22" s="62">
        <v>12</v>
      </c>
      <c r="V22" s="139">
        <f>IF(U22="",0,LOOKUP(U22, (Points!O2:O51), (Points!P2:P51)))</f>
        <v>22</v>
      </c>
      <c r="W22" s="66"/>
      <c r="X22" s="134">
        <f>IF(W22="",0,LOOKUP(W22, (Points!Q18:Q47), (Points!R18:R47)))</f>
        <v>0</v>
      </c>
    </row>
    <row r="23" spans="1:26" s="32" customFormat="1" ht="13.2" x14ac:dyDescent="0.25">
      <c r="A23" s="62">
        <v>15</v>
      </c>
      <c r="B23" s="141" t="s">
        <v>251</v>
      </c>
      <c r="C23" s="80" t="s">
        <v>435</v>
      </c>
      <c r="D23" s="80" t="s">
        <v>153</v>
      </c>
      <c r="E23" s="83" t="s">
        <v>6</v>
      </c>
      <c r="F23" s="95">
        <f>LARGE((H23,J23,L23,N23,P23,R23,T23,V23,X23),1)+LARGE((H23,J23,L23,N23,P23,R23,T23,V23,X23),2)+LARGE((H23,J23,L23,N23,P23,R23,T23,V23,X23),3)+LARGE((H23,J23,L23,N23,P23,R23,T23,V23,X23),4)+LARGE((H23,J23,L23,N23,P23,R23,T23,V23,X23),5)</f>
        <v>125</v>
      </c>
      <c r="G23" s="59">
        <v>12</v>
      </c>
      <c r="H23" s="139">
        <f>IF(G23="",0,LOOKUP(G23, (Points!A1:A45), (Points!B1:B45)))</f>
        <v>22</v>
      </c>
      <c r="I23" s="62">
        <v>9</v>
      </c>
      <c r="J23" s="139">
        <f>IF(I23="",0,LOOKUP(I23, (Points!C1:C45), (Points!D1:D45)))</f>
        <v>29</v>
      </c>
      <c r="K23" s="65">
        <v>13</v>
      </c>
      <c r="L23" s="139">
        <f>IF(K23="",0,LOOKUP(K23, ([1]Points!E1:E30), ([1]Points!F1:F30)))</f>
        <v>20</v>
      </c>
      <c r="M23" s="60">
        <v>11</v>
      </c>
      <c r="N23" s="139">
        <f>IF(M23="",0,LOOKUP(M23, ([1]Points!G1:G50), ([1]Points!H1:H50)))</f>
        <v>24</v>
      </c>
      <c r="O23" s="60">
        <v>10</v>
      </c>
      <c r="P23" s="139">
        <f>IF(O23="",0,LOOKUP(O23, ([1]Points!I1:I30), ([1]Points!J1:J30)))</f>
        <v>26</v>
      </c>
      <c r="Q23" s="60">
        <v>11</v>
      </c>
      <c r="R23" s="139">
        <f>IF(Q23="",0,LOOKUP(Q23, ([1]Points!K3:K32), ([1]Points!L3:L32)))</f>
        <v>24</v>
      </c>
      <c r="S23" s="60">
        <v>15</v>
      </c>
      <c r="T23" s="139">
        <f>IF(S23="",0,LOOKUP(S23, ([1]Points!M6:M35), ([1]Points!N6:N35)))</f>
        <v>16</v>
      </c>
      <c r="U23" s="60">
        <v>13</v>
      </c>
      <c r="V23" s="139">
        <f>IF(U23="",0,LOOKUP(U23, (Points!O1:O48), (Points!P1:P48)))</f>
        <v>20</v>
      </c>
      <c r="W23" s="66"/>
      <c r="X23" s="134">
        <f>IF(W23="",0,LOOKUP(W23, (Points!Q16:Q45), (Points!R16:R45)))</f>
        <v>0</v>
      </c>
      <c r="Y23" s="193" t="s">
        <v>11</v>
      </c>
    </row>
    <row r="24" spans="1:26" s="23" customFormat="1" ht="13.2" x14ac:dyDescent="0.25">
      <c r="A24" s="62">
        <v>16</v>
      </c>
      <c r="B24" s="45" t="s">
        <v>251</v>
      </c>
      <c r="C24" s="80" t="s">
        <v>430</v>
      </c>
      <c r="D24" s="80" t="s">
        <v>317</v>
      </c>
      <c r="E24" s="83" t="s">
        <v>6</v>
      </c>
      <c r="F24" s="95">
        <f>LARGE((H24,J24,L24,N24,P24,R24,T24,V24,X24),1)+LARGE((H24,J24,L24,N24,P24,R24,T24,V24,X24),2)+LARGE((H24,J24,L24,N24,P24,R24,T24,V24,X24),3)+LARGE((H24,J24,L24,N24,P24,R24,T24,V24,X24),4)+LARGE((H24,J24,L24,N24,P24,R24,T24,V24,X24),5)</f>
        <v>102</v>
      </c>
      <c r="G24" s="59">
        <v>15</v>
      </c>
      <c r="H24" s="139">
        <f>IF(G24="",0,LOOKUP(G24, (Points!A8:A37), (Points!B8:B37)))</f>
        <v>16</v>
      </c>
      <c r="I24" s="62">
        <v>12</v>
      </c>
      <c r="J24" s="139">
        <f>IF(I24="",0,LOOKUP(I24, (Points!C8:C37), (Points!D8:D37)))</f>
        <v>22</v>
      </c>
      <c r="K24" s="65">
        <v>14</v>
      </c>
      <c r="L24" s="139">
        <f>IF(K24="",0,LOOKUP(K24, ([1]Points!E1:E32), ([1]Points!F1:F32)))</f>
        <v>18</v>
      </c>
      <c r="M24" s="60">
        <v>12</v>
      </c>
      <c r="N24" s="139">
        <f>IF(M24="",0,LOOKUP(M24, ([1]Points!G1:G32), ([1]Points!H1:H32)))</f>
        <v>22</v>
      </c>
      <c r="O24" s="60">
        <v>12</v>
      </c>
      <c r="P24" s="139">
        <f>IF(O24="",0,LOOKUP(O24, ([1]Points!I1:I32), ([1]Points!J1:J32)))</f>
        <v>22</v>
      </c>
      <c r="Q24" s="60">
        <v>14</v>
      </c>
      <c r="R24" s="139">
        <f>IF(Q24="",0,LOOKUP(Q24, ([1]Points!K1:K32), ([1]Points!L1:L32)))</f>
        <v>18</v>
      </c>
      <c r="S24" s="60">
        <v>17</v>
      </c>
      <c r="T24" s="139">
        <f>IF(S24="",0,LOOKUP(S24, (Points!M9:M38), (Points!N9:N38)))</f>
        <v>14</v>
      </c>
      <c r="U24" s="60">
        <v>18</v>
      </c>
      <c r="V24" s="139">
        <f>IF(U24="",0,LOOKUP(U24, (Points!O7:O40), (Points!P7:P40)))</f>
        <v>13</v>
      </c>
      <c r="W24" s="66"/>
      <c r="X24" s="134">
        <f>IF(W24="",0,LOOKUP(W24, ([1]Points!Q8:Q37), ([1]Points!R8:R37)))</f>
        <v>0</v>
      </c>
    </row>
    <row r="25" spans="1:26" s="23" customFormat="1" ht="13.2" x14ac:dyDescent="0.25">
      <c r="A25" s="62">
        <v>17</v>
      </c>
      <c r="B25" s="141" t="s">
        <v>251</v>
      </c>
      <c r="C25" s="156" t="s">
        <v>265</v>
      </c>
      <c r="D25" s="156" t="s">
        <v>280</v>
      </c>
      <c r="E25" s="87" t="s">
        <v>8</v>
      </c>
      <c r="F25" s="95">
        <f>LARGE((H25,J25,L25,N25,P25,R25,T25,V25,X25),1)+LARGE((H25,J25,L25,N25,P25,R25,T25,V25,X25),2)+LARGE((H25,J25,L25,N25,P25,R25,T25,V25,X25),3)+LARGE((H25,J25,L25,N25,P25,R25,T25,V25,X25),4)+LARGE((H25,J25,L25,N25,P25,R25,T25,V25,X25),5)</f>
        <v>80</v>
      </c>
      <c r="G25" s="58"/>
      <c r="H25" s="139">
        <f>IF(G25="",0,LOOKUP(G25, (Points!A27:A56), (Points!B27:B56)))</f>
        <v>0</v>
      </c>
      <c r="I25" s="61"/>
      <c r="J25" s="139">
        <f>IF(I25="",0,LOOKUP(I25, (Points!C27:C56), (Points!D27:D56)))</f>
        <v>0</v>
      </c>
      <c r="K25" s="65"/>
      <c r="L25" s="139">
        <f>IF(K25="",0,LOOKUP(K25, (Points!E1:E39), (Points!F1:F39)))</f>
        <v>0</v>
      </c>
      <c r="M25" s="60"/>
      <c r="N25" s="139">
        <f>IF(M25="",0,LOOKUP(M25, (Points!G15:G49), (Points!H15:H49)))</f>
        <v>0</v>
      </c>
      <c r="O25" s="60">
        <v>2</v>
      </c>
      <c r="P25" s="139">
        <f>IF(O25="",0,LOOKUP(O25, (Points!I1:I39), (Points!J1:J39)))</f>
        <v>80</v>
      </c>
      <c r="Q25" s="60"/>
      <c r="R25" s="139">
        <f>IF(Q25="",0,LOOKUP(Q25, (Points!K5:K34), (Points!L5:L34)))</f>
        <v>0</v>
      </c>
      <c r="S25" s="60"/>
      <c r="T25" s="139">
        <f>IF(S25="",0,LOOKUP(S25, (Points!M10:M39), (Points!N10:N39)))</f>
        <v>0</v>
      </c>
      <c r="U25" s="60"/>
      <c r="V25" s="139">
        <f>IF(U25="",0,LOOKUP(U25, (Points!O24:O53), (Points!P24:P53)))</f>
        <v>0</v>
      </c>
      <c r="W25" s="66"/>
      <c r="X25" s="134">
        <f>IF(W25="",0,LOOKUP(W25, (Points!Q5:Q52), (Points!R5:R52)))</f>
        <v>0</v>
      </c>
    </row>
    <row r="26" spans="1:26" s="23" customFormat="1" ht="13.2" x14ac:dyDescent="0.25">
      <c r="A26" s="62">
        <v>18</v>
      </c>
      <c r="B26" s="45" t="s">
        <v>251</v>
      </c>
      <c r="C26" s="80" t="s">
        <v>294</v>
      </c>
      <c r="D26" s="80" t="s">
        <v>111</v>
      </c>
      <c r="E26" s="159" t="s">
        <v>5</v>
      </c>
      <c r="F26" s="95">
        <f>LARGE((H26,J26,L26,N26,P26,R26,T26,V26,X26),1)+LARGE((H26,J26,L26,N26,P26,R26,T26,V26,X26),2)+LARGE((H26,J26,L26,N26,P26,R26,T26,V26,X26),3)+LARGE((H26,J26,L26,N26,P26,R26,T26,V26,X26),4)+LARGE((H26,J26,L26,N26,P26,R26,T26,V26,X26),5)</f>
        <v>74</v>
      </c>
      <c r="G26" s="59"/>
      <c r="H26" s="139">
        <f>IF(G26="",0,LOOKUP(G26, (Points!A2:A31), (Points!B2:B31)))</f>
        <v>0</v>
      </c>
      <c r="I26" s="62"/>
      <c r="J26" s="139">
        <f>IF(I26="",0,LOOKUP(I26, (Points!C2:C31), (Points!D2:D31)))</f>
        <v>0</v>
      </c>
      <c r="K26" s="65"/>
      <c r="L26" s="139">
        <f>IF(K26="",0,LOOKUP(K26, ([1]Points!E1:E31), ([1]Points!F1:F31)))</f>
        <v>0</v>
      </c>
      <c r="M26" s="60"/>
      <c r="N26" s="139">
        <f>IF(M26="",0,LOOKUP(M26, ([1]Points!G1:G42), ([1]Points!H1:H42)))</f>
        <v>0</v>
      </c>
      <c r="O26" s="60"/>
      <c r="P26" s="139">
        <f>IF(O26="",0,LOOKUP(O26, ([1]Points!I2:I31), ([1]Points!J2:J31)))</f>
        <v>0</v>
      </c>
      <c r="Q26" s="60"/>
      <c r="R26" s="139">
        <f>IF(Q26="",0,LOOKUP(Q26, ([1]Points!K2:K31), ([1]Points!L2:L31)))</f>
        <v>0</v>
      </c>
      <c r="S26" s="60">
        <v>9</v>
      </c>
      <c r="T26" s="139">
        <f>IF(S26="",0,LOOKUP(S26, ([1]Points!M1:M37), ([1]Points!N1:N37)))</f>
        <v>29</v>
      </c>
      <c r="U26" s="60">
        <v>5</v>
      </c>
      <c r="V26" s="139">
        <f>IF(U26="",0,LOOKUP(U26, (Points!O3:O59), (Points!P3:P59)))</f>
        <v>45</v>
      </c>
      <c r="W26" s="66"/>
      <c r="X26" s="139">
        <f>IF(W26="",0,LOOKUP(W26, ([1]Points!Q2:Q31), ([1]Points!R2:R31)))</f>
        <v>0</v>
      </c>
    </row>
    <row r="27" spans="1:26" s="23" customFormat="1" ht="13.2" x14ac:dyDescent="0.25">
      <c r="A27" s="62">
        <v>19</v>
      </c>
      <c r="B27" s="141" t="s">
        <v>251</v>
      </c>
      <c r="C27" s="80" t="s">
        <v>431</v>
      </c>
      <c r="D27" s="80" t="s">
        <v>453</v>
      </c>
      <c r="E27" s="83" t="s">
        <v>6</v>
      </c>
      <c r="F27" s="95">
        <f>LARGE((H27,J27,L27,N27,P27,R27,T27,V27,X27),1)+LARGE((H27,J27,L27,N27,P27,R27,T27,V27,X27),2)+LARGE((H27,J27,L27,N27,P27,R27,T27,V27,X27),3)+LARGE((H27,J27,L27,N27,P27,R27,T27,V27,X27),4)+LARGE((H27,J27,L27,N27,P27,R27,T27,V27,X27),5)</f>
        <v>72</v>
      </c>
      <c r="G27" s="59"/>
      <c r="H27" s="139">
        <f>IF(G27="",0,LOOKUP(G27, (Points!A1:A38), (Points!B1:B38)))</f>
        <v>0</v>
      </c>
      <c r="I27" s="61"/>
      <c r="J27" s="139">
        <f>IF(I27="",0,LOOKUP(I27, (Points!C9:C38), (Points!D9:D38)))</f>
        <v>0</v>
      </c>
      <c r="K27" s="65"/>
      <c r="L27" s="139">
        <f>IF(K27="",0,LOOKUP(K27, ([1]Points!E1:E40), ([1]Points!F1:F40)))</f>
        <v>0</v>
      </c>
      <c r="M27" s="60"/>
      <c r="N27" s="139">
        <f>IF(M27="",0,LOOKUP(M27, ([1]Points!G2:G61), ([1]Points!H2:H61)))</f>
        <v>0</v>
      </c>
      <c r="O27" s="60">
        <v>11</v>
      </c>
      <c r="P27" s="139">
        <f>IF(O27="",0,LOOKUP(O27, ([1]Points!I1:I40), ([1]Points!J1:J40)))</f>
        <v>24</v>
      </c>
      <c r="Q27" s="60">
        <v>13</v>
      </c>
      <c r="R27" s="139">
        <f>IF(Q27="",0,LOOKUP(Q27, ([1]Points!K1:K46), ([1]Points!L1:L46)))</f>
        <v>20</v>
      </c>
      <c r="S27" s="60">
        <v>18</v>
      </c>
      <c r="T27" s="139">
        <f>IF(S27="",0,LOOKUP(S27, ([1]Points!M1:M31), ([1]Points!N1:N31)))</f>
        <v>13</v>
      </c>
      <c r="U27" s="60">
        <v>16</v>
      </c>
      <c r="V27" s="139">
        <f>IF(U27="",0,LOOKUP(U27, (Points!O2:O56), (Points!P2:P56)))</f>
        <v>15</v>
      </c>
      <c r="W27" s="66"/>
      <c r="X27" s="134">
        <f>IF(W27="",0,LOOKUP(W27, ([1]Points!Q9:Q38), ([1]Points!R9:R38)))</f>
        <v>0</v>
      </c>
    </row>
    <row r="28" spans="1:26" s="23" customFormat="1" ht="13.2" x14ac:dyDescent="0.25">
      <c r="A28" s="62">
        <v>21</v>
      </c>
      <c r="B28" s="141" t="s">
        <v>251</v>
      </c>
      <c r="C28" s="86" t="s">
        <v>255</v>
      </c>
      <c r="D28" s="86" t="s">
        <v>256</v>
      </c>
      <c r="E28" s="87" t="s">
        <v>206</v>
      </c>
      <c r="F28" s="95">
        <f>LARGE((H28,J28,L28,N28,P28,R28,T28,V28,X28),1)+LARGE((H28,J28,L28,N28,P28,R28,T28,V28,X28),2)+LARGE((H28,J28,L28,N28,P28,R28,T28,V28,X28),3)+LARGE((H28,J28,L28,N28,P28,R28,T28,V28,X28),4)+LARGE((H28,J28,L28,N28,P28,R28,T28,V28,X28),5)</f>
        <v>52</v>
      </c>
      <c r="G28" s="60"/>
      <c r="H28" s="139">
        <f>IF(G28="",0,LOOKUP(G28, (Points!A5:A34), (Points!B5:B34)))</f>
        <v>0</v>
      </c>
      <c r="I28" s="61"/>
      <c r="J28" s="139">
        <f>IF(I28="",0,LOOKUP(I28, (Points!C5:C34), (Points!D5:D34)))</f>
        <v>0</v>
      </c>
      <c r="K28" s="65">
        <v>10</v>
      </c>
      <c r="L28" s="139">
        <f>IF(K28="",0,LOOKUP(K28, ([1]Points!E1:E30), ([1]Points!F1:F30)))</f>
        <v>26</v>
      </c>
      <c r="M28" s="60">
        <v>10</v>
      </c>
      <c r="N28" s="139">
        <f>IF(M28="",0,LOOKUP(M28, ([1]Points!G4:G38), ([1]Points!H4:H38)))</f>
        <v>26</v>
      </c>
      <c r="O28" s="62"/>
      <c r="P28" s="139">
        <f>IF(O28="",0,LOOKUP(O28, ([1]Points!I1:I40), ([1]Points!J1:J40)))</f>
        <v>0</v>
      </c>
      <c r="Q28" s="60"/>
      <c r="R28" s="139">
        <f>IF(Q28="",0,LOOKUP(Q28, ([1]Points!K1:K37), ([1]Points!L1:L37)))</f>
        <v>0</v>
      </c>
      <c r="S28" s="60"/>
      <c r="T28" s="139">
        <f>IF(S28="",0,LOOKUP(S28, ([1]Points!M1:M38), ([1]Points!N1:N38)))</f>
        <v>0</v>
      </c>
      <c r="U28" s="60"/>
      <c r="V28" s="139">
        <f>IF(U28="",0,LOOKUP(U28, (Points!O10:O43), (Points!P10:P43)))</f>
        <v>0</v>
      </c>
      <c r="W28" s="66"/>
      <c r="X28" s="139">
        <f>IF(W28="",0,LOOKUP(W28, ([1]Points!Q5:Q34), ([1]Points!R5:R34)))</f>
        <v>0</v>
      </c>
    </row>
    <row r="29" spans="1:26" s="23" customFormat="1" ht="13.2" x14ac:dyDescent="0.25">
      <c r="A29" s="62">
        <v>22</v>
      </c>
      <c r="B29" s="45" t="s">
        <v>251</v>
      </c>
      <c r="C29" s="152" t="s">
        <v>436</v>
      </c>
      <c r="D29" s="152" t="s">
        <v>421</v>
      </c>
      <c r="E29" s="144" t="s">
        <v>169</v>
      </c>
      <c r="F29" s="95">
        <f>LARGE((H29,J29,L29,N29,P29,R29,T29,V29,X29),1)+LARGE((H29,J29,L29,N29,P29,R29,T29,V29,X29),2)+LARGE((H29,J29,L29,N29,P29,R29,T29,V29,X29),3)+LARGE((H29,J29,L29,N29,P29,R29,T29,V29,X29),4)+LARGE((H29,J29,L29,N29,P29,R29,T29,V29,X29),5)</f>
        <v>31</v>
      </c>
      <c r="G29" s="59"/>
      <c r="H29" s="139">
        <f>IF(G29="",0,LOOKUP(G29, (Points!A17:A46), (Points!B17:B46)))</f>
        <v>0</v>
      </c>
      <c r="I29" s="61"/>
      <c r="J29" s="139">
        <f>IF(I29="",0,LOOKUP(I29, (Points!C17:C46), (Points!D17:D46)))</f>
        <v>0</v>
      </c>
      <c r="K29" s="65"/>
      <c r="L29" s="139">
        <f>IF(K29="",0,LOOKUP(K29, ([1]Points!E3:E32), ([1]Points!F3:F32)))</f>
        <v>0</v>
      </c>
      <c r="M29" s="60"/>
      <c r="N29" s="139">
        <f>IF(M29="",0,LOOKUP(M29, ([1]Points!G19:G53), ([1]Points!H19:H53)))</f>
        <v>0</v>
      </c>
      <c r="O29" s="60"/>
      <c r="P29" s="139">
        <f>IF(O29="",0,LOOKUP(O29, ([1]Points!I3:I32), ([1]Points!J3:J32)))</f>
        <v>0</v>
      </c>
      <c r="Q29" s="60"/>
      <c r="R29" s="139">
        <f>IF(Q29="",0,LOOKUP(Q29, ([1]Points!K1:K30), ([1]Points!L1:L30)))</f>
        <v>0</v>
      </c>
      <c r="S29" s="60">
        <v>16</v>
      </c>
      <c r="T29" s="139">
        <f>IF(S29="",0,LOOKUP(S29, ([1]Points!M1:M30), ([1]Points!N1:N30)))</f>
        <v>15</v>
      </c>
      <c r="U29" s="60">
        <v>15</v>
      </c>
      <c r="V29" s="139">
        <f>IF(U29="",0,LOOKUP(U29, (Points!O3:O63), (Points!P3:P63)))</f>
        <v>16</v>
      </c>
      <c r="W29" s="66"/>
      <c r="X29" s="139">
        <f>IF(W29="",0,LOOKUP(W29, (Points!Q8:Q37), (Points!R8:R37)))</f>
        <v>0</v>
      </c>
    </row>
    <row r="30" spans="1:26" s="23" customFormat="1" ht="13.2" x14ac:dyDescent="0.25">
      <c r="A30" s="62">
        <v>23</v>
      </c>
      <c r="B30" s="141" t="s">
        <v>251</v>
      </c>
      <c r="C30" s="152" t="s">
        <v>268</v>
      </c>
      <c r="D30" s="152" t="s">
        <v>267</v>
      </c>
      <c r="E30" s="144" t="s">
        <v>169</v>
      </c>
      <c r="F30" s="95">
        <f>LARGE((H30,J30,L30,N30,P30,R30,T30,V30,X30),1)+LARGE((H30,J30,L30,N30,P30,R30,T30,V30,X30),2)+LARGE((H30,J30,L30,N30,P30,R30,T30,V30,X30),3)+LARGE((H30,J30,L30,N30,P30,R30,T30,V30,X30),4)+LARGE((H30,J30,L30,N30,P30,R30,T30,V30,X30),5)</f>
        <v>25</v>
      </c>
      <c r="G30" s="60"/>
      <c r="H30" s="139">
        <f>IF(G30="",0,LOOKUP(G30, (Points!A19:A48), (Points!B19:B48)))</f>
        <v>0</v>
      </c>
      <c r="I30" s="61"/>
      <c r="J30" s="139">
        <f>IF(I30="",0,LOOKUP(I30, (Points!C19:C48), (Points!D19:D48)))</f>
        <v>0</v>
      </c>
      <c r="K30" s="65"/>
      <c r="L30" s="139">
        <f>IF(K30="",0,LOOKUP(K30, (Points!E1:E30), (Points!F1:F30)))</f>
        <v>0</v>
      </c>
      <c r="M30" s="60"/>
      <c r="N30" s="139">
        <f>IF(M30="",0,LOOKUP(M30, (Points!G5:G39), (Points!H5:H39)))</f>
        <v>0</v>
      </c>
      <c r="O30" s="60"/>
      <c r="P30" s="139">
        <f>IF(O30="",0,LOOKUP(O30, (Points!I1:I34), (Points!J1:J34)))</f>
        <v>0</v>
      </c>
      <c r="Q30" s="60"/>
      <c r="R30" s="139">
        <f>IF(Q30="",0,LOOKUP(Q30, (Points!K4:K33), (Points!L4:L33)))</f>
        <v>0</v>
      </c>
      <c r="S30" s="60">
        <v>18</v>
      </c>
      <c r="T30" s="139">
        <f>IF(S30="",0,LOOKUP(S30, (Points!M10:M39), (Points!N10:N39)))</f>
        <v>13</v>
      </c>
      <c r="U30" s="60">
        <v>19</v>
      </c>
      <c r="V30" s="139">
        <f>IF(U30="",0,LOOKUP(U30, (Points!O3:O65), (Points!P3:P65)))</f>
        <v>12</v>
      </c>
      <c r="W30" s="66"/>
      <c r="X30" s="139">
        <f>IF(W30="",0,LOOKUP(W30, (Points!Q1:Q46), (Points!R1:R46)))</f>
        <v>0</v>
      </c>
    </row>
    <row r="31" spans="1:26" s="23" customFormat="1" ht="13.2" x14ac:dyDescent="0.25">
      <c r="A31" s="62">
        <v>24</v>
      </c>
      <c r="B31" s="45" t="s">
        <v>251</v>
      </c>
      <c r="C31" s="80" t="s">
        <v>432</v>
      </c>
      <c r="D31" s="80" t="s">
        <v>433</v>
      </c>
      <c r="E31" s="83" t="s">
        <v>6</v>
      </c>
      <c r="F31" s="95">
        <f>LARGE((H31,J31,L31,N31,P31,R31,T31,V31,X31),1)+LARGE((H31,J31,L31,N31,P31,R31,T31,V31,X31),2)+LARGE((H31,J31,L31,N31,P31,R31,T31,V31,X31),3)+LARGE((H31,J31,L31,N31,P31,R31,T31,V31,X31),4)+LARGE((H31,J31,L31,N31,P31,R31,T31,V31,X31),5)</f>
        <v>22</v>
      </c>
      <c r="G31" s="59"/>
      <c r="H31" s="139">
        <f>IF(G31="",0,LOOKUP(G31, (Points!A1:A39), (Points!B10:B39)))</f>
        <v>0</v>
      </c>
      <c r="I31" s="61"/>
      <c r="J31" s="139">
        <f>IF(I31="",0,LOOKUP(I31, (Points!C10:C39), (Points!D10:D39)))</f>
        <v>0</v>
      </c>
      <c r="K31" s="65"/>
      <c r="L31" s="139">
        <f>IF(K31="",0,LOOKUP(K31, ([1]Points!E1:E46), ([1]Points!F1:F46)))</f>
        <v>0</v>
      </c>
      <c r="M31" s="60"/>
      <c r="N31" s="139">
        <f>IF(M31="",0,LOOKUP(M31, ([1]Points!G3:G67), ([1]Points!H3:H67)))</f>
        <v>0</v>
      </c>
      <c r="O31" s="60"/>
      <c r="P31" s="139">
        <f>IF(O31="",0,LOOKUP(O31, ([1]Points!I1:I46), ([1]Points!J1:J46)))</f>
        <v>0</v>
      </c>
      <c r="Q31" s="62">
        <v>12</v>
      </c>
      <c r="R31" s="139">
        <f>IF(Q31="",0,LOOKUP(Q31, ([1]Points!K1:K40), ([1]Points!L1:L40)))</f>
        <v>22</v>
      </c>
      <c r="S31" s="60"/>
      <c r="T31" s="139">
        <f>IF(S31="",0,LOOKUP(S31, ([1]Points!M1:M30), ([1]Points!N1:N30)))</f>
        <v>0</v>
      </c>
      <c r="U31" s="62"/>
      <c r="V31" s="139">
        <f>IF(U31="",0,LOOKUP(U31, (Points!O28:O57), (Points!P28:P57)))</f>
        <v>0</v>
      </c>
      <c r="W31" s="66"/>
      <c r="X31" s="139">
        <f>IF(W31="",0,LOOKUP(W31, ([1]Points!Q10:Q39), ([1]Points!R10:R39)))</f>
        <v>0</v>
      </c>
    </row>
    <row r="32" spans="1:26" s="23" customFormat="1" ht="13.2" x14ac:dyDescent="0.25">
      <c r="A32" s="62">
        <v>25</v>
      </c>
      <c r="B32" s="141" t="s">
        <v>251</v>
      </c>
      <c r="C32" s="80" t="s">
        <v>428</v>
      </c>
      <c r="D32" s="80" t="s">
        <v>284</v>
      </c>
      <c r="E32" s="159" t="s">
        <v>5</v>
      </c>
      <c r="F32" s="95">
        <f>LARGE((H32,J32,L32,N32,P32,R32,T32,V32,X32),1)+LARGE((H32,J32,L32,N32,P32,R32,T32,V32,X32),2)+LARGE((H32,J32,L32,N32,P32,R32,T32,V32,X32),3)+LARGE((H32,J32,L32,N32,P32,R32,T32,V32,X32),4)+LARGE((H32,J32,L32,N32,P32,R32,T32,V32,X32),5)</f>
        <v>22</v>
      </c>
      <c r="G32" s="59"/>
      <c r="H32" s="139">
        <f>IF(G32="",0,LOOKUP(G32, (Points!A1:A32), (Points!B1:B32)))</f>
        <v>0</v>
      </c>
      <c r="I32" s="62"/>
      <c r="J32" s="139">
        <f>IF(I32="",0,LOOKUP(I32, (Points!C3:C32), (Points!D3:D32)))</f>
        <v>0</v>
      </c>
      <c r="K32" s="65"/>
      <c r="L32" s="139">
        <f>IF(K32="",0,LOOKUP(K32, ([1]Points!E1:E30), ([1]Points!F1:F30)))</f>
        <v>0</v>
      </c>
      <c r="M32" s="60"/>
      <c r="N32" s="139">
        <f>IF(M32="",0,LOOKUP(M32, ([1]Points!G1:G45), ([1]Points!H1:H45)))</f>
        <v>0</v>
      </c>
      <c r="O32" s="60"/>
      <c r="P32" s="139">
        <f>IF(O32="",0,LOOKUP(O32, ([1]Points!I1:I30), ([1]Points!J1:J30)))</f>
        <v>0</v>
      </c>
      <c r="Q32" s="60"/>
      <c r="R32" s="139">
        <f>IF(Q32="",0,LOOKUP(Q32, ([1]Points!K1:K30), ([1]Points!L1:L30)))</f>
        <v>0</v>
      </c>
      <c r="S32" s="60">
        <v>12</v>
      </c>
      <c r="T32" s="139">
        <f>IF(S32="",0,LOOKUP(S32, ([1]Points!M1:M30), ([1]Points!N1:N30)))</f>
        <v>22</v>
      </c>
      <c r="U32" s="60"/>
      <c r="V32" s="139">
        <f>IF(U32="",0,LOOKUP(U32, (Points!O31:O60), (Points!P31:P60)))</f>
        <v>0</v>
      </c>
      <c r="W32" s="66"/>
      <c r="X32" s="139">
        <f>IF(W32="",0,LOOKUP(W32, ([1]Points!Q3:Q32), ([1]Points!R3:R32)))</f>
        <v>0</v>
      </c>
    </row>
    <row r="33" spans="1:24" s="23" customFormat="1" ht="13.2" x14ac:dyDescent="0.25">
      <c r="A33" s="62">
        <v>25</v>
      </c>
      <c r="B33" s="45" t="s">
        <v>251</v>
      </c>
      <c r="C33" s="152" t="s">
        <v>440</v>
      </c>
      <c r="D33" s="152" t="s">
        <v>441</v>
      </c>
      <c r="E33" s="144" t="s">
        <v>169</v>
      </c>
      <c r="F33" s="95">
        <f>LARGE((H33,J33,L33,N33,P33,R33,T33,V33,X33),1)+LARGE((H33,J33,L33,N33,P33,R33,T33,V33,X33),2)+LARGE((H33,J33,L33,N33,P33,R33,T33,V33,X33),3)+LARGE((H33,J33,L33,N33,P33,R33,T33,V33,X33),4)+LARGE((H33,J33,L33,N33,P33,R33,T33,V33,X33),5)</f>
        <v>20</v>
      </c>
      <c r="G33" s="60">
        <v>13</v>
      </c>
      <c r="H33" s="139">
        <f>IF(G33="",0,LOOKUP(G33, (Points!A2:A54), (Points!B2:B54)))</f>
        <v>20</v>
      </c>
      <c r="I33" s="61"/>
      <c r="J33" s="139">
        <f>IF(I33="",0,LOOKUP(I33, (Points!C25:C54), (Points!D25:D54)))</f>
        <v>0</v>
      </c>
      <c r="K33" s="65"/>
      <c r="L33" s="139">
        <f>IF(K33="",0,LOOKUP(K33, (Points!E1:E30), (Points!F1:F30)))</f>
        <v>0</v>
      </c>
      <c r="M33" s="60"/>
      <c r="N33" s="139">
        <f>IF(M33="",0,LOOKUP(M33, (Points!G13:G44), (Points!H13:H44)))</f>
        <v>0</v>
      </c>
      <c r="O33" s="60"/>
      <c r="P33" s="139">
        <f>IF(O33="",0,LOOKUP(O33, (Points!I1:I30), (Points!J1:J30)))</f>
        <v>0</v>
      </c>
      <c r="Q33" s="93"/>
      <c r="R33" s="139">
        <f>IF(Q33="",0,LOOKUP(Q33, (Points!K12:K41), (Points!L12:L41)))</f>
        <v>0</v>
      </c>
      <c r="S33" s="60"/>
      <c r="T33" s="139">
        <f>IF(S33="",0,LOOKUP(S33, (Points!M4:M33), (Points!N4:N33)))</f>
        <v>0</v>
      </c>
      <c r="U33" s="60"/>
      <c r="V33" s="139">
        <f>IF(U33="",0,LOOKUP(U33, (Points!O13:O46), (Points!P13:P46)))</f>
        <v>0</v>
      </c>
      <c r="W33" s="66"/>
      <c r="X33" s="139">
        <f>IF(W33="",0,LOOKUP(W33, (Points!Q3:Q50), (Points!R3:R50)))</f>
        <v>0</v>
      </c>
    </row>
    <row r="34" spans="1:24" s="23" customFormat="1" ht="13.2" x14ac:dyDescent="0.25">
      <c r="A34" s="62">
        <v>27</v>
      </c>
      <c r="B34" s="141" t="s">
        <v>251</v>
      </c>
      <c r="C34" s="86" t="s">
        <v>437</v>
      </c>
      <c r="D34" s="86" t="s">
        <v>438</v>
      </c>
      <c r="E34" s="87" t="s">
        <v>169</v>
      </c>
      <c r="F34" s="95">
        <f>LARGE((H34,J34,L34,N34,P34,R34,T34,V34,X34),1)+LARGE((H34,J34,L34,N34,P34,R34,T34,V34,X34),2)+LARGE((H34,J34,L34,N34,P34,R34,T34,V34,X34),3)+LARGE((H34,J34,L34,N34,P34,R34,T34,V34,X34),4)+LARGE((H34,J34,L34,N34,P34,R34,T34,V34,X34),5)</f>
        <v>18</v>
      </c>
      <c r="G34" s="59"/>
      <c r="H34" s="139">
        <f>IF(G34="",0,LOOKUP(G34, (Points!A28:A57), (Points!B28:B57)))</f>
        <v>0</v>
      </c>
      <c r="I34" s="93"/>
      <c r="J34" s="139">
        <f>IF(I34="",0,LOOKUP(I34, (Points!C28:C57), (Points!D28:D57)))</f>
        <v>0</v>
      </c>
      <c r="K34" s="123"/>
      <c r="L34" s="139">
        <f>IF(K34="",0,LOOKUP(K34, (Points!E13:E42), (Points!F13:F42)))</f>
        <v>0</v>
      </c>
      <c r="M34" s="62"/>
      <c r="N34" s="139">
        <f>IF(M34="",0,LOOKUP(M34, (Points!G15:G49), (Points!H15:H49)))</f>
        <v>0</v>
      </c>
      <c r="O34" s="77"/>
      <c r="P34" s="139">
        <f>IF(O34="",0,LOOKUP(O34, (Points!I11:I40), (Points!J11:J40)))</f>
        <v>0</v>
      </c>
      <c r="Q34" s="60"/>
      <c r="R34" s="139">
        <f>IF(Q34="",0,LOOKUP(Q34, (Points!K3:K32), (Points!L3:L32)))</f>
        <v>0</v>
      </c>
      <c r="S34" s="60">
        <v>14</v>
      </c>
      <c r="T34" s="139">
        <f>IF(S34="",0,LOOKUP(S34, (Points!M10:M39), (Points!N10:N39)))</f>
        <v>18</v>
      </c>
      <c r="U34" s="60"/>
      <c r="V34" s="139">
        <f>IF(U34="",0,LOOKUP(U34, (Points!O24:O57), (Points!P24:P57)))</f>
        <v>0</v>
      </c>
      <c r="W34" s="66"/>
      <c r="X34" s="139">
        <f>IF(W34="",0,LOOKUP(W34, (Points!Q24:Q53), (Points!R24:R53)))</f>
        <v>0</v>
      </c>
    </row>
    <row r="35" spans="1:24" s="23" customFormat="1" ht="13.2" x14ac:dyDescent="0.25">
      <c r="A35" s="62">
        <v>28</v>
      </c>
      <c r="B35" s="45" t="s">
        <v>251</v>
      </c>
      <c r="C35" s="80" t="s">
        <v>434</v>
      </c>
      <c r="D35" s="80" t="s">
        <v>385</v>
      </c>
      <c r="E35" s="83" t="s">
        <v>6</v>
      </c>
      <c r="F35" s="95">
        <f>LARGE((H35,J35,L35,N35,P35,R35,T35,V35,X35),1)+LARGE((H35,J35,L35,N35,P35,R35,T35,V35,X35),2)+LARGE((H35,J35,L35,N35,P35,R35,T35,V35,X35),3)+LARGE((H35,J35,L35,N35,P35,R35,T35,V35,X35),4)+LARGE((H35,J35,L35,N35,P35,R35,T35,V35,X35),5)</f>
        <v>14</v>
      </c>
      <c r="G35" s="58"/>
      <c r="H35" s="139">
        <f>IF(G35="",0,LOOKUP(G35, (Points!A13:A42), (Points!B13:B42)))</f>
        <v>0</v>
      </c>
      <c r="I35" s="60"/>
      <c r="J35" s="139">
        <f>IF(I35="",0,LOOKUP(I35, (Points!C13:C42), (Points!D13:D42)))</f>
        <v>0</v>
      </c>
      <c r="K35" s="65"/>
      <c r="L35" s="139">
        <f>IF(K35="",0,LOOKUP(K35, (Points!E3:E37), (Points!F3:F37)))</f>
        <v>0</v>
      </c>
      <c r="M35" s="60"/>
      <c r="N35" s="139">
        <f>IF(M35="",0,LOOKUP(M35, (Points!G3:G37), (Points!H3:H37)))</f>
        <v>0</v>
      </c>
      <c r="O35" s="60"/>
      <c r="P35" s="139">
        <f>IF(O35="",0,LOOKUP(O35, (Points!I1:I30), (Points!J1:J30)))</f>
        <v>0</v>
      </c>
      <c r="Q35" s="77"/>
      <c r="R35" s="139">
        <f>IF(Q35="",0,LOOKUP(Q35, (Points!K9:K38), (Points!L9:L38)))</f>
        <v>0</v>
      </c>
      <c r="S35" s="60"/>
      <c r="T35" s="139">
        <f>IF(S35="",0,LOOKUP(S35, (Points!M1:M30), (Points!N1:N30)))</f>
        <v>0</v>
      </c>
      <c r="U35" s="60">
        <v>17</v>
      </c>
      <c r="V35" s="139">
        <f>IF(U35="",0,LOOKUP(U35, (Points!O3:O62), (Points!P3:P62)))</f>
        <v>14</v>
      </c>
      <c r="W35" s="66"/>
      <c r="X35" s="139">
        <f>IF(W35="",0,LOOKUP(W35, ([1]Points!Q13:Q42), ([1]Points!R13:R42)))</f>
        <v>0</v>
      </c>
    </row>
    <row r="36" spans="1:24" s="23" customFormat="1" ht="13.2" x14ac:dyDescent="0.25">
      <c r="A36" s="62">
        <v>29</v>
      </c>
      <c r="B36" s="45" t="s">
        <v>251</v>
      </c>
      <c r="C36" s="86" t="s">
        <v>429</v>
      </c>
      <c r="D36" s="86" t="s">
        <v>41</v>
      </c>
      <c r="E36" s="87" t="s">
        <v>207</v>
      </c>
      <c r="F36" s="95">
        <f>LARGE((H36,J36,L36,N36,P36,R36,T36,V36,X36),1)+LARGE((H36,J36,L36,N36,P36,R36,T36,V36,X36),2)+LARGE((H36,J36,L36,N36,P36,R36,T36,V36,X36),3)+LARGE((H36,J36,L36,N36,P36,R36,T36,V36,X36),4)+LARGE((H36,J36,L36,N36,P36,R36,T36,V36,X36),5)</f>
        <v>0</v>
      </c>
      <c r="G36" s="60"/>
      <c r="H36" s="139">
        <f>IF(G36="",0,LOOKUP(G36, (Points!A6:A35), (Points!B6:B35)))</f>
        <v>0</v>
      </c>
      <c r="I36" s="61"/>
      <c r="J36" s="139">
        <f>IF(I36="",0,LOOKUP(I36, (Points!C6:C35), (Points!D6:D35)))</f>
        <v>0</v>
      </c>
      <c r="K36" s="65"/>
      <c r="L36" s="139">
        <f>IF(K36="",0,LOOKUP(K36, ([1]Points!E1:E35), ([1]Points!F1:F35)))</f>
        <v>0</v>
      </c>
      <c r="M36" s="60"/>
      <c r="N36" s="139">
        <f>IF(M36="",0,LOOKUP(M36, ([1]Points!G1:G35), ([1]Points!H1:H35)))</f>
        <v>0</v>
      </c>
      <c r="O36" s="60"/>
      <c r="P36" s="139">
        <f>IF(O36="",0,LOOKUP(O36, ([1]Points!I1:I35), ([1]Points!J1:J35)))</f>
        <v>0</v>
      </c>
      <c r="Q36" s="60"/>
      <c r="R36" s="139">
        <f>IF(Q36="",0,LOOKUP(Q36, ([1]Points!K7:K38), ([1]Points!L7:L38)))</f>
        <v>0</v>
      </c>
      <c r="S36" s="60"/>
      <c r="T36" s="139">
        <f>IF(S36="",0,LOOKUP(S36, ([1]Points!M1:M30), ([1]Points!N1:N30)))</f>
        <v>0</v>
      </c>
      <c r="U36" s="60"/>
      <c r="V36" s="139">
        <f>IF(U36="",0,LOOKUP(U36, (Points!O16:O49), (Points!P16:P49)))</f>
        <v>0</v>
      </c>
      <c r="W36" s="66"/>
      <c r="X36" s="139">
        <f>IF(W36="",0,LOOKUP(W36, ([1]Points!Q6:Q35), ([1]Points!R6:R35)))</f>
        <v>0</v>
      </c>
    </row>
    <row r="37" spans="1:24" s="23" customFormat="1" ht="13.2" x14ac:dyDescent="0.25">
      <c r="A37" s="62">
        <v>30</v>
      </c>
      <c r="B37" s="141" t="s">
        <v>251</v>
      </c>
      <c r="C37" s="152" t="s">
        <v>273</v>
      </c>
      <c r="D37" s="152" t="s">
        <v>386</v>
      </c>
      <c r="E37" s="144" t="s">
        <v>169</v>
      </c>
      <c r="F37" s="95">
        <f>LARGE((H37,J37,L37,N37,P37,R37,T37,V37,X37),1)+LARGE((H37,J37,L37,N37,P37,R37,T37,V37,X37),2)+LARGE((H37,J37,L37,N37,P37,R37,T37,V37,X37),3)+LARGE((H37,J37,L37,N37,P37,R37,T37,V37,X37),4)+LARGE((H37,J37,L37,N37,P37,R37,T37,V37,X37),5)</f>
        <v>0</v>
      </c>
      <c r="G37" s="59"/>
      <c r="H37" s="139">
        <f>IF(G37="",0,LOOKUP(G37, (Points!A22:A51), (Points!B22:B51)))</f>
        <v>0</v>
      </c>
      <c r="I37" s="61"/>
      <c r="J37" s="139">
        <f>IF(I37="",0,LOOKUP(I37, (Points!C22:C51), (Points!D22:D51)))</f>
        <v>0</v>
      </c>
      <c r="K37" s="65"/>
      <c r="L37" s="139">
        <f>IF(K37="",0,LOOKUP(K37, ([1]Points!E21:E50), ([1]Points!F21:F50)))</f>
        <v>0</v>
      </c>
      <c r="M37" s="60"/>
      <c r="N37" s="139">
        <f>IF(M37="",0,LOOKUP(M37, ([1]Points!G37:G71), ([1]Points!H37:H71)))</f>
        <v>0</v>
      </c>
      <c r="O37" s="60"/>
      <c r="P37" s="139">
        <f>IF(O37="",0,LOOKUP(O37, ([1]Points!I1:I50), ([1]Points!J1:J50)))</f>
        <v>0</v>
      </c>
      <c r="Q37" s="60"/>
      <c r="R37" s="139">
        <f>IF(Q37="",0,LOOKUP(Q37, ([1]Points!K4:K35), ([1]Points!L4:L35)))</f>
        <v>0</v>
      </c>
      <c r="S37" s="60"/>
      <c r="T37" s="139">
        <f>IF(S37="",0,LOOKUP(S37, ([1]Points!M1:M30), ([1]Points!N1:N30)))</f>
        <v>0</v>
      </c>
      <c r="U37" s="60"/>
      <c r="V37" s="139">
        <f>IF(U37="",0,LOOKUP(U37, (Points!O37:O66), (Points!P37:P66)))</f>
        <v>0</v>
      </c>
      <c r="W37" s="66"/>
      <c r="X37" s="139">
        <f>IF(W37="",0,LOOKUP(W37, (Points!Q7:Q36), (Points!R7:R36)))</f>
        <v>0</v>
      </c>
    </row>
    <row r="38" spans="1:24" s="23" customFormat="1" ht="13.2" x14ac:dyDescent="0.25">
      <c r="A38" s="62">
        <v>31</v>
      </c>
      <c r="B38" s="141" t="s">
        <v>251</v>
      </c>
      <c r="C38" s="152" t="s">
        <v>442</v>
      </c>
      <c r="D38" s="152" t="s">
        <v>276</v>
      </c>
      <c r="E38" s="144" t="s">
        <v>169</v>
      </c>
      <c r="F38" s="95">
        <f>LARGE((H38,J38,L38,N38,P38,R38,T38,V38,X38),1)+LARGE((H38,J38,L38,N38,P38,R38,T38,V38,X38),2)+LARGE((H38,J38,L38,N38,P38,R38,T38,V38,X38),3)+LARGE((H38,J38,L38,N38,P38,R38,T38,V38,X38),4)+LARGE((H38,J38,L38,N38,P38,R38,T38,V38,X38),5)</f>
        <v>0</v>
      </c>
      <c r="G38" s="59"/>
      <c r="H38" s="139">
        <f>IF(G38="",0,LOOKUP(G38, (Points!A26:A55), (Points!B26:B55)))</f>
        <v>0</v>
      </c>
      <c r="I38" s="93"/>
      <c r="J38" s="139">
        <f>IF(I38="",0,LOOKUP(I38, (Points!C26:C55), (Points!D26:D55)))</f>
        <v>0</v>
      </c>
      <c r="K38" s="123"/>
      <c r="L38" s="139">
        <f>IF(K38="",0,LOOKUP(K38, (Points!E11:E40), (Points!F11:F40)))</f>
        <v>0</v>
      </c>
      <c r="M38" s="62"/>
      <c r="N38" s="139">
        <f>IF(M38="",0,LOOKUP(M38, (Points!G13:G47), (Points!H13:H47)))</f>
        <v>0</v>
      </c>
      <c r="O38" s="77"/>
      <c r="P38" s="139">
        <f>IF(O38="",0,LOOKUP(O38, (Points!I9:I38), (Points!J9:J38)))</f>
        <v>0</v>
      </c>
      <c r="Q38" s="60"/>
      <c r="R38" s="139">
        <f>IF(Q38="",0,LOOKUP(Q38, (Points!K1:K30), (Points!L1:L30)))</f>
        <v>0</v>
      </c>
      <c r="S38" s="60"/>
      <c r="T38" s="139">
        <f>IF(S38="",0,LOOKUP(S38, (Points!M8:M37), (Points!N8:N37)))</f>
        <v>0</v>
      </c>
      <c r="U38" s="60"/>
      <c r="V38" s="139">
        <f>IF(U38="",0,LOOKUP(U38, (Points!O22:O55), (Points!P22:P55)))</f>
        <v>0</v>
      </c>
      <c r="W38" s="188"/>
      <c r="X38" s="139">
        <f>IF(W38="",0,LOOKUP(W38, (Points!Q22:Q51), (Points!R22:R51)))</f>
        <v>0</v>
      </c>
    </row>
    <row r="39" spans="1:24" s="23" customFormat="1" ht="13.2" x14ac:dyDescent="0.25">
      <c r="A39" s="62">
        <v>32</v>
      </c>
      <c r="B39" s="141" t="s">
        <v>251</v>
      </c>
      <c r="C39" s="86" t="s">
        <v>443</v>
      </c>
      <c r="D39" s="86" t="s">
        <v>444</v>
      </c>
      <c r="E39" s="87" t="s">
        <v>8</v>
      </c>
      <c r="F39" s="95">
        <f>LARGE((H39,J39,L39,N39,P39,R39,T39,V39,X39),1)+LARGE((H39,J39,L39,N39,P39,R39,T39,V39,X39),2)+LARGE((H39,J39,L39,N39,P39,R39,T39,V39,X39),3)+LARGE((H39,J39,L39,N39,P39,R39,T39,V39,X39),4)+LARGE((H39,J39,L39,N39,P39,R39,T39,V39,X39),5)</f>
        <v>0</v>
      </c>
      <c r="G39" s="59"/>
      <c r="H39" s="139">
        <f>IF(G39="",0,LOOKUP(G39, (Points!A30:A59), (Points!B30:B59)))</f>
        <v>0</v>
      </c>
      <c r="I39" s="62"/>
      <c r="J39" s="139">
        <f>IF(I39="",0,LOOKUP(I39, (Points!C30:C59), (Points!D30:D59)))</f>
        <v>0</v>
      </c>
      <c r="K39" s="65"/>
      <c r="L39" s="139">
        <f>IF(K39="",0,LOOKUP(K39, (Points!E3:E32), (Points!F3:F32)))</f>
        <v>0</v>
      </c>
      <c r="M39" s="60"/>
      <c r="N39" s="139">
        <f>IF(M39="",0,LOOKUP(M39, (Points!G1:G52), (Points!H1:H52)))</f>
        <v>0</v>
      </c>
      <c r="O39" s="60"/>
      <c r="P39" s="139">
        <f>IF(O39="",0,LOOKUP(O39, (Points!I3:I32), (Points!J3:J32)))</f>
        <v>0</v>
      </c>
      <c r="Q39" s="60"/>
      <c r="R39" s="139">
        <f>IF(Q39="",0,LOOKUP(Q39, (Points!K1:K36), (Points!L1:L36)))</f>
        <v>0</v>
      </c>
      <c r="S39" s="60"/>
      <c r="T39" s="139">
        <f>IF(S39="",0,LOOKUP(S39, (Points!M12:M41), (Points!N12:N41)))</f>
        <v>0</v>
      </c>
      <c r="U39" s="60"/>
      <c r="V39" s="139">
        <f>IF(U39="",0,LOOKUP(U39, (Points!O39:O68), (Points!P39:P68)))</f>
        <v>0</v>
      </c>
      <c r="W39" s="195"/>
      <c r="X39" s="139">
        <f>IF(W39="",0,LOOKUP(W39, (Points!Q26:Q55), (Points!R26:R55)))</f>
        <v>0</v>
      </c>
    </row>
    <row r="40" spans="1:24" s="23" customFormat="1" ht="13.2" x14ac:dyDescent="0.25">
      <c r="A40" s="62"/>
      <c r="B40" s="45"/>
      <c r="C40" s="80"/>
      <c r="D40" s="80"/>
      <c r="E40" s="83"/>
      <c r="F40" s="95"/>
      <c r="G40" s="59"/>
      <c r="H40" s="139"/>
      <c r="I40" s="62"/>
      <c r="J40" s="139"/>
      <c r="K40" s="65"/>
      <c r="L40" s="139"/>
      <c r="M40" s="60"/>
      <c r="N40" s="139"/>
      <c r="O40" s="60"/>
      <c r="P40" s="139"/>
      <c r="Q40" s="60"/>
      <c r="R40" s="139"/>
      <c r="S40" s="60"/>
      <c r="T40" s="139"/>
      <c r="U40" s="60"/>
      <c r="V40" s="139"/>
      <c r="W40" s="60"/>
      <c r="X40" s="139"/>
    </row>
    <row r="41" spans="1:24" s="23" customFormat="1" ht="13.2" x14ac:dyDescent="0.25">
      <c r="A41" s="100" t="s">
        <v>287</v>
      </c>
      <c r="B41" s="101"/>
      <c r="C41" s="102"/>
      <c r="D41" s="102"/>
      <c r="E41" s="103"/>
      <c r="F41" s="103"/>
      <c r="G41" s="104"/>
      <c r="H41" s="105"/>
      <c r="I41" s="106"/>
      <c r="J41" s="105"/>
      <c r="K41" s="107"/>
      <c r="L41" s="105"/>
      <c r="M41" s="107"/>
      <c r="N41" s="105"/>
      <c r="O41" s="104"/>
      <c r="P41" s="105"/>
      <c r="Q41" s="104"/>
      <c r="R41" s="105"/>
      <c r="S41" s="104"/>
      <c r="T41" s="150"/>
      <c r="U41" s="104"/>
      <c r="V41" s="105"/>
      <c r="W41" s="104"/>
      <c r="X41" s="105"/>
    </row>
    <row r="42" spans="1:24" s="30" customFormat="1" ht="13.2" x14ac:dyDescent="0.25">
      <c r="A42" s="62">
        <v>9</v>
      </c>
      <c r="B42" s="46" t="s">
        <v>287</v>
      </c>
      <c r="C42" s="152" t="s">
        <v>420</v>
      </c>
      <c r="D42" s="152" t="s">
        <v>421</v>
      </c>
      <c r="E42" s="144" t="s">
        <v>169</v>
      </c>
      <c r="F42" s="95">
        <f>LARGE((H42,J42,L42,N42,P42,R42,T42,V42,X42),1)+LARGE((H42,J42,L42,N42,P42,R42,T42,V42,X42),2)+LARGE((H42,J42,L42,N42,P42,R42,T42,V42,X42),3)+LARGE((H42,J42,L42,N42,P42,R42,T42,V42,X42),4)+LARGE((H42,J42,L42,N42,P42,R42,T42,V42,X42),5)</f>
        <v>180</v>
      </c>
      <c r="G42" s="29"/>
      <c r="H42" s="63">
        <f>IF(G42="",0,LOOKUP(G42, (Points!A17:A54), (Points!B17:B54)))</f>
        <v>0</v>
      </c>
      <c r="I42" s="62"/>
      <c r="J42" s="63">
        <f>IF(I42="",0,LOOKUP(I42, (Points!C5:C57), (Points!D5:D57)))</f>
        <v>0</v>
      </c>
      <c r="K42" s="62"/>
      <c r="L42" s="63">
        <f>IF(K42="",0,LOOKUP(K42, (Points!E24:E53), (Points!F24:F53)))</f>
        <v>0</v>
      </c>
      <c r="M42" s="62"/>
      <c r="N42" s="63">
        <f>IF(M42="",0,LOOKUP(M42, (Points!G24:G53), (Points!H24:H53)))</f>
        <v>0</v>
      </c>
      <c r="O42" s="14"/>
      <c r="P42" s="63">
        <f>IF(O42="",0,LOOKUP(O42, (Points!I26:I55), (Points!J26:J55)))</f>
        <v>0</v>
      </c>
      <c r="Q42" s="14"/>
      <c r="R42" s="63">
        <f>IF(Q42="",0,LOOKUP(Q42, (Points!K26:K55), (Points!L26:L55)))</f>
        <v>0</v>
      </c>
      <c r="S42" s="62">
        <v>1</v>
      </c>
      <c r="T42" s="139">
        <f>IF(S42="",0,LOOKUP(S42, (Points!M1:M49), (Points!N1:N49)))</f>
        <v>100</v>
      </c>
      <c r="U42" s="62">
        <v>2</v>
      </c>
      <c r="V42" s="63">
        <f>IF(U42="",0,LOOKUP(U42, (Points!O1:O55), (Points!P1:P55)))</f>
        <v>80</v>
      </c>
      <c r="W42" s="66"/>
      <c r="X42" s="134">
        <f>IF(W42="",0,LOOKUP(W42, (Points!Q39:Q68), (Points!R39:R68)))</f>
        <v>0</v>
      </c>
    </row>
    <row r="43" spans="1:24" ht="13.2" x14ac:dyDescent="0.25">
      <c r="A43" s="62">
        <v>1</v>
      </c>
      <c r="B43" s="141" t="s">
        <v>287</v>
      </c>
      <c r="C43" s="82" t="s">
        <v>414</v>
      </c>
      <c r="D43" s="82" t="s">
        <v>415</v>
      </c>
      <c r="E43" s="84" t="s">
        <v>169</v>
      </c>
      <c r="F43" s="95">
        <f>LARGE((H43,J43,L43,N43,P43,R43,T43,V43,X43),1)+LARGE((H43,J43,L43,N43,P43,R43,T43,V43,X43),2)+LARGE((H43,J43,L43,N43,P43,R43,T43,V43,X43),3)+LARGE((H43,J43,L43,N43,P43,R43,T43,V43,X43),4)+LARGE((H43,J43,L43,N43,P43,R43,T43,V43,X43),5)</f>
        <v>160</v>
      </c>
      <c r="G43" s="29"/>
      <c r="H43" s="63">
        <f>IF(G43="",0,LOOKUP(G43, (Points!A13:A50), (Points!B13:B50)))</f>
        <v>0</v>
      </c>
      <c r="I43" s="62">
        <v>1</v>
      </c>
      <c r="J43" s="63">
        <f>IF(I43="",0,LOOKUP(I43, (Points!C1:C53), (Points!D1:D53)))</f>
        <v>100</v>
      </c>
      <c r="L43" s="63">
        <f>IF(K43="",0,LOOKUP(K43, (Points!E20:E49), (Points!F20:F49)))</f>
        <v>0</v>
      </c>
      <c r="N43" s="63">
        <f>IF(M43="",0,LOOKUP(M43, (Points!G20:G49), (Points!H20:H49)))</f>
        <v>0</v>
      </c>
      <c r="P43" s="63">
        <f>IF(O43="",0,LOOKUP(O43, (Points!I22:I51), (Points!J22:J51)))</f>
        <v>0</v>
      </c>
      <c r="R43" s="63">
        <f>IF(Q43="",0,LOOKUP(Q43, (Points!K22:K51), (Points!L22:L51)))</f>
        <v>0</v>
      </c>
      <c r="T43" s="63">
        <f>IF(S43="",0,LOOKUP(S43, (Points!M16:M45), (Points!N16:N45)))</f>
        <v>0</v>
      </c>
      <c r="U43" s="62">
        <v>3</v>
      </c>
      <c r="V43" s="63">
        <f>IF(U43="",0,LOOKUP(U43, (Points!O2:O51), (Points!P2:P51)))</f>
        <v>60</v>
      </c>
      <c r="W43" s="66"/>
      <c r="X43" s="134">
        <f>IF(W43="",0,LOOKUP(W43, (Points!Q35:Q64), (Points!R35:R64)))</f>
        <v>0</v>
      </c>
    </row>
    <row r="44" spans="1:24" ht="13.2" x14ac:dyDescent="0.25">
      <c r="A44" s="62">
        <v>6</v>
      </c>
      <c r="B44" s="141" t="s">
        <v>287</v>
      </c>
      <c r="C44" s="152" t="s">
        <v>416</v>
      </c>
      <c r="D44" s="152" t="s">
        <v>321</v>
      </c>
      <c r="E44" s="144" t="s">
        <v>169</v>
      </c>
      <c r="F44" s="95">
        <f>LARGE((H44,J44,L44,N44,P44,R44,T44,V44,X44),1)+LARGE((H44,J44,L44,N44,P44,R44,T44,V44,X44),2)+LARGE((H44,J44,L44,N44,P44,R44,T44,V44,X44),3)+LARGE((H44,J44,L44,N44,P44,R44,T44,V44,X44),4)+LARGE((H44,J44,L44,N44,P44,R44,T44,V44,X44),5)</f>
        <v>100</v>
      </c>
      <c r="G44" s="29"/>
      <c r="H44" s="139">
        <f>IF(G44="",0,LOOKUP(G44, (Points!A13:A42), (Points!B13:B42)))</f>
        <v>0</v>
      </c>
      <c r="J44" s="139">
        <f>IF(I44="",0,LOOKUP(I44, (Points!C13:C42), (Points!D13:D42)))</f>
        <v>0</v>
      </c>
      <c r="K44" s="123"/>
      <c r="L44" s="139">
        <f>IF(K44="",0,LOOKUP(K44, (Points!E13:E42), (Points!F13:F42)))</f>
        <v>0</v>
      </c>
      <c r="N44" s="139">
        <f>IF(M44="",0,LOOKUP(M44, (Points!G13:G42), (Points!H13:H42)))</f>
        <v>0</v>
      </c>
      <c r="P44" s="139">
        <f>IF(O44="",0,LOOKUP(O44, (Points!I20:I49), (Points!J20:J49)))</f>
        <v>0</v>
      </c>
      <c r="R44" s="139">
        <f>IF(Q44="",0,LOOKUP(Q44, (Points!K20:K49), (Points!L20:L49)))</f>
        <v>0</v>
      </c>
      <c r="S44" s="179"/>
      <c r="T44" s="139"/>
      <c r="U44" s="62">
        <v>1</v>
      </c>
      <c r="V44" s="139">
        <f>IF(U44="",0,LOOKUP(U44, (Points!O1:O49), (Points!P1:P49)))</f>
        <v>100</v>
      </c>
      <c r="W44" s="177"/>
      <c r="X44" s="139">
        <f>IF(W44="",0,LOOKUP(W44, (Points!Q36:Q65), (Points!R36:R65)))</f>
        <v>0</v>
      </c>
    </row>
    <row r="45" spans="1:24" ht="13.2" x14ac:dyDescent="0.25">
      <c r="A45" s="62">
        <v>5</v>
      </c>
      <c r="B45" s="141" t="s">
        <v>287</v>
      </c>
      <c r="C45" s="161" t="s">
        <v>276</v>
      </c>
      <c r="D45" s="161" t="s">
        <v>290</v>
      </c>
      <c r="E45" s="144" t="s">
        <v>169</v>
      </c>
      <c r="F45" s="95">
        <f>LARGE((H45,J45,L45,N45,P45,R45,T45,V45,X45),1)+LARGE((H45,J45,L45,N45,P45,R45,T45,V45,X45),2)+LARGE((H45,J45,L45,N45,P45,R45,T45,V45,X45),3)+LARGE((H45,J45,L45,N45,P45,R45,T45,V45,X45),4)+LARGE((H45,J45,L45,N45,P45,R45,T45,V45,X45),5)</f>
        <v>0</v>
      </c>
      <c r="G45" s="29"/>
      <c r="H45" s="139">
        <f>IF(G45="",0,LOOKUP(G45, (Points!A11:A40), (Points!B11:B40)))</f>
        <v>0</v>
      </c>
      <c r="J45" s="139">
        <f>IF(I45="",0,LOOKUP(I45, (Points!C11:C40), (Points!D11:D40)))</f>
        <v>0</v>
      </c>
      <c r="K45" s="123"/>
      <c r="L45" s="139">
        <f>IF(K45="",0,LOOKUP(K45, (Points!E11:E40), (Points!F11:F40)))</f>
        <v>0</v>
      </c>
      <c r="N45" s="139">
        <f>IF(M45="",0,LOOKUP(M45, (Points!G11:G40), (Points!H11:H40)))</f>
        <v>0</v>
      </c>
      <c r="P45" s="139">
        <f>IF(O45="",0,LOOKUP(O45, (Points!I18:I47), (Points!J18:J47)))</f>
        <v>0</v>
      </c>
      <c r="R45" s="139">
        <f>IF(Q45="",0,LOOKUP(Q45, (Points!K18:K47), (Points!L18:L47)))</f>
        <v>0</v>
      </c>
      <c r="S45" s="179"/>
      <c r="T45" s="139"/>
      <c r="U45" s="62"/>
      <c r="V45" s="139">
        <f>IF(U45="",0,LOOKUP(U45, (Points!O1:O47), (Points!P1:P47)))</f>
        <v>0</v>
      </c>
      <c r="W45" s="177"/>
      <c r="X45" s="139">
        <f>IF(W45="",0,LOOKUP(W45, (Points!Q34:Q63), (Points!R34:R63)))</f>
        <v>0</v>
      </c>
    </row>
    <row r="46" spans="1:24" ht="13.2" x14ac:dyDescent="0.25">
      <c r="A46" s="62">
        <v>7</v>
      </c>
      <c r="B46" s="45" t="s">
        <v>287</v>
      </c>
      <c r="C46" s="153" t="s">
        <v>32</v>
      </c>
      <c r="D46" s="153" t="s">
        <v>417</v>
      </c>
      <c r="E46" s="79" t="s">
        <v>109</v>
      </c>
      <c r="F46" s="95">
        <f>LARGE((H46,J46,L46,N46,P46,R46,T46,V46,X46),1)+LARGE((H46,J46,L46,N46,P46,R46,T46,V46,X46),2)+LARGE((H46,J46,L46,N46,P46,R46,T46,V46,X46),3)+LARGE((H46,J46,L46,N46,P46,R46,T46,V46,X46),4)+LARGE((H46,J46,L46,N46,P46,R46,T46,V46,X46),5)</f>
        <v>0</v>
      </c>
      <c r="G46" s="29"/>
      <c r="H46" s="139">
        <f>IF(G46="",0,LOOKUP(G46, (Points!A15:A52), (Points!B15:B52)))</f>
        <v>0</v>
      </c>
      <c r="I46" s="62"/>
      <c r="J46" s="139">
        <f>IF(I46="",0,LOOKUP(I46, (Points!C3:C55), (Points!D3:D55)))</f>
        <v>0</v>
      </c>
      <c r="L46" s="139">
        <f>IF(K46="",0,LOOKUP(K46, (Points!E22:E51), (Points!F22:F51)))</f>
        <v>0</v>
      </c>
      <c r="N46" s="139">
        <f>IF(M46="",0,LOOKUP(M46, (Points!G22:G51), (Points!H22:H51)))</f>
        <v>0</v>
      </c>
      <c r="P46" s="139">
        <f>IF(O46="",0,LOOKUP(O46, (Points!I24:I53), (Points!J24:J53)))</f>
        <v>0</v>
      </c>
      <c r="R46" s="139">
        <f>IF(Q46="",0,LOOKUP(Q46, (Points!K24:K53), (Points!L24:L53)))</f>
        <v>0</v>
      </c>
      <c r="S46" s="179"/>
      <c r="T46" s="139">
        <f>IF(S46="",0,LOOKUP(S46, (Points!M18:M47), (Points!N18:N47)))</f>
        <v>0</v>
      </c>
      <c r="U46" s="62"/>
      <c r="V46" s="139">
        <f>IF(U46="",0,LOOKUP(U46, (Points!O4:O53), (Points!P4:P53)))</f>
        <v>0</v>
      </c>
      <c r="W46" s="177"/>
      <c r="X46" s="139">
        <f>IF(W46="",0,LOOKUP(W46, (Points!Q37:Q66), (Points!R37:R66)))</f>
        <v>0</v>
      </c>
    </row>
    <row r="47" spans="1:24" ht="13.2" x14ac:dyDescent="0.25">
      <c r="A47" s="62">
        <v>8</v>
      </c>
      <c r="B47" s="141" t="s">
        <v>287</v>
      </c>
      <c r="C47" s="153" t="s">
        <v>418</v>
      </c>
      <c r="D47" s="153" t="s">
        <v>419</v>
      </c>
      <c r="E47" s="79" t="s">
        <v>109</v>
      </c>
      <c r="F47" s="95">
        <f>LARGE((H47,J47,L47,N47,P47,R47,T47,V47,X47),1)+LARGE((H47,J47,L47,N47,P47,R47,T47,V47,X47),2)+LARGE((H47,J47,L47,N47,P47,R47,T47,V47,X47),3)+LARGE((H47,J47,L47,N47,P47,R47,T47,V47,X47),4)+LARGE((H47,J47,L47,N47,P47,R47,T47,V47,X47),5)</f>
        <v>0</v>
      </c>
      <c r="G47" s="29"/>
      <c r="H47" s="139">
        <f>IF(G47="",0,LOOKUP(G47, (Points!A15:A44), (Points!B15:B44)))</f>
        <v>0</v>
      </c>
      <c r="J47" s="139">
        <f>IF(I47="",0,LOOKUP(I47, (Points!C15:C44), (Points!D15:D44)))</f>
        <v>0</v>
      </c>
      <c r="K47" s="123"/>
      <c r="L47" s="139">
        <f>IF(K47="",0,LOOKUP(K47, (Points!E15:E44), (Points!F15:F44)))</f>
        <v>0</v>
      </c>
      <c r="N47" s="139">
        <f>IF(M47="",0,LOOKUP(M47, (Points!G15:G44), (Points!H15:H44)))</f>
        <v>0</v>
      </c>
      <c r="P47" s="139">
        <f>IF(O47="",0,LOOKUP(O47, (Points!I22:I51), (Points!J22:J51)))</f>
        <v>0</v>
      </c>
      <c r="R47" s="139">
        <f>IF(Q47="",0,LOOKUP(Q47, (Points!K22:K51), (Points!L22:L51)))</f>
        <v>0</v>
      </c>
      <c r="S47" s="196"/>
      <c r="T47" s="139"/>
      <c r="U47" s="62"/>
      <c r="V47" s="139">
        <f>IF(U47="",0,LOOKUP(U47, (Points!O5:O51), (Points!P5:P51)))</f>
        <v>0</v>
      </c>
      <c r="W47" s="177"/>
      <c r="X47" s="139">
        <f>IF(W47="",0,LOOKUP(W47, (Points!Q38:Q67), (Points!R38:R67)))</f>
        <v>0</v>
      </c>
    </row>
    <row r="48" spans="1:24" x14ac:dyDescent="0.3">
      <c r="A48" s="7"/>
      <c r="B48" s="45"/>
      <c r="C48" s="152"/>
      <c r="D48" s="152"/>
      <c r="E48" s="144"/>
      <c r="F48" s="50"/>
      <c r="G48" s="25"/>
    </row>
    <row r="49" spans="1:14" x14ac:dyDescent="0.3">
      <c r="A49" s="7"/>
      <c r="B49" s="141"/>
      <c r="C49" s="152"/>
      <c r="D49" s="152"/>
      <c r="E49" s="144"/>
      <c r="F49" s="49"/>
      <c r="G49" s="5"/>
      <c r="J49" s="138" t="s">
        <v>11</v>
      </c>
    </row>
    <row r="50" spans="1:14" x14ac:dyDescent="0.3">
      <c r="A50" s="3"/>
      <c r="B50" s="3"/>
      <c r="C50" s="4"/>
      <c r="D50" s="4"/>
      <c r="E50" s="4"/>
      <c r="F50" s="50"/>
      <c r="G50" s="25"/>
    </row>
    <row r="51" spans="1:14" x14ac:dyDescent="0.3">
      <c r="A51" s="7"/>
      <c r="B51" s="1"/>
      <c r="C51" s="2"/>
      <c r="D51" s="2"/>
      <c r="E51" s="2"/>
      <c r="F51" s="49"/>
      <c r="G51" s="5"/>
    </row>
    <row r="52" spans="1:14" x14ac:dyDescent="0.3">
      <c r="A52" s="1"/>
      <c r="B52" s="1"/>
      <c r="C52" s="2"/>
      <c r="D52" s="2"/>
      <c r="E52" s="2"/>
      <c r="F52" s="49"/>
      <c r="G52" s="5"/>
    </row>
    <row r="53" spans="1:14" x14ac:dyDescent="0.3">
      <c r="A53" s="7"/>
      <c r="B53" s="1"/>
      <c r="C53" s="2"/>
      <c r="D53" s="2"/>
      <c r="E53" s="2"/>
      <c r="F53" s="49"/>
      <c r="G53" s="5"/>
    </row>
    <row r="54" spans="1:14" x14ac:dyDescent="0.3">
      <c r="A54" s="1"/>
      <c r="B54" s="1"/>
      <c r="C54" s="2"/>
      <c r="D54" s="2"/>
      <c r="E54" s="2"/>
      <c r="F54" s="49"/>
      <c r="G54" s="5"/>
    </row>
    <row r="55" spans="1:14" x14ac:dyDescent="0.3">
      <c r="A55" s="7"/>
      <c r="B55" s="1"/>
      <c r="C55" s="2"/>
      <c r="D55" s="2"/>
      <c r="E55" s="2"/>
      <c r="F55" s="49"/>
      <c r="G55" s="5"/>
    </row>
    <row r="56" spans="1:14" x14ac:dyDescent="0.3">
      <c r="A56" s="1"/>
      <c r="B56" s="1"/>
      <c r="C56" s="2"/>
      <c r="D56" s="2"/>
      <c r="E56" s="2"/>
      <c r="F56" s="49"/>
      <c r="G56" s="5"/>
    </row>
    <row r="57" spans="1:14" x14ac:dyDescent="0.3">
      <c r="A57" s="7"/>
      <c r="B57" s="1"/>
      <c r="C57" s="2"/>
      <c r="D57" s="2"/>
      <c r="E57" s="2"/>
      <c r="F57" s="49"/>
      <c r="G57" s="5"/>
    </row>
    <row r="58" spans="1:14" x14ac:dyDescent="0.3">
      <c r="A58" s="1"/>
      <c r="B58" s="1"/>
      <c r="C58" s="2"/>
      <c r="D58" s="2"/>
      <c r="E58" s="2"/>
      <c r="F58" s="49"/>
      <c r="G58" s="5"/>
    </row>
    <row r="59" spans="1:14" x14ac:dyDescent="0.3">
      <c r="A59" s="7"/>
      <c r="B59" s="1"/>
      <c r="C59" s="2"/>
      <c r="D59" s="2"/>
      <c r="E59" s="2"/>
      <c r="F59" s="49"/>
      <c r="G59" s="5"/>
    </row>
    <row r="60" spans="1:14" x14ac:dyDescent="0.3">
      <c r="A60" s="1"/>
      <c r="B60" s="1"/>
      <c r="C60" s="2"/>
      <c r="D60" s="2"/>
      <c r="E60" s="2"/>
      <c r="F60" s="49"/>
      <c r="G60" s="5"/>
    </row>
    <row r="61" spans="1:14" x14ac:dyDescent="0.3">
      <c r="A61" s="1"/>
      <c r="B61" s="1"/>
      <c r="C61" s="2"/>
      <c r="D61" s="2"/>
      <c r="E61" s="1"/>
      <c r="F61" s="49"/>
      <c r="G61" s="5"/>
      <c r="N61" s="45"/>
    </row>
  </sheetData>
  <sortState ref="A42:X47">
    <sortCondition descending="1" ref="F42:F47"/>
  </sortState>
  <mergeCells count="52">
    <mergeCell ref="W2:X2"/>
    <mergeCell ref="W3:X3"/>
    <mergeCell ref="W4:X4"/>
    <mergeCell ref="W5:X5"/>
    <mergeCell ref="W6:X6"/>
    <mergeCell ref="W7:X7"/>
    <mergeCell ref="Q2:R2"/>
    <mergeCell ref="S2:T2"/>
    <mergeCell ref="U2:V2"/>
    <mergeCell ref="G3:H3"/>
    <mergeCell ref="I3:J3"/>
    <mergeCell ref="K3:L3"/>
    <mergeCell ref="M3:N3"/>
    <mergeCell ref="O3:P3"/>
    <mergeCell ref="Q3:R3"/>
    <mergeCell ref="S3:T3"/>
    <mergeCell ref="U3:V3"/>
    <mergeCell ref="G2:H2"/>
    <mergeCell ref="I2:J2"/>
    <mergeCell ref="K2:L2"/>
    <mergeCell ref="M2:N2"/>
    <mergeCell ref="O2:P2"/>
    <mergeCell ref="K6:L6"/>
    <mergeCell ref="M6:N6"/>
    <mergeCell ref="O6:P6"/>
    <mergeCell ref="Q6:R6"/>
    <mergeCell ref="K5:L5"/>
    <mergeCell ref="M5:N5"/>
    <mergeCell ref="O5:P5"/>
    <mergeCell ref="Q5:R5"/>
    <mergeCell ref="K4:L4"/>
    <mergeCell ref="M4:N4"/>
    <mergeCell ref="O4:P4"/>
    <mergeCell ref="Q4:R4"/>
    <mergeCell ref="U4:V4"/>
    <mergeCell ref="S5:T5"/>
    <mergeCell ref="U5:V5"/>
    <mergeCell ref="S6:T6"/>
    <mergeCell ref="U6:V6"/>
    <mergeCell ref="S4:T4"/>
    <mergeCell ref="G6:H6"/>
    <mergeCell ref="I6:J6"/>
    <mergeCell ref="A1:D1"/>
    <mergeCell ref="A2:D2"/>
    <mergeCell ref="A3:D3"/>
    <mergeCell ref="A4:D4"/>
    <mergeCell ref="A5:D5"/>
    <mergeCell ref="A6:D6"/>
    <mergeCell ref="G5:H5"/>
    <mergeCell ref="I5:J5"/>
    <mergeCell ref="G4:H4"/>
    <mergeCell ref="I4:J4"/>
  </mergeCells>
  <phoneticPr fontId="1" type="noConversion"/>
  <pageMargins left="0.75" right="0.75" top="1" bottom="1" header="0.5" footer="0.5"/>
  <pageSetup scale="6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8"/>
  <sheetViews>
    <sheetView topLeftCell="A16" zoomScaleNormal="100" workbookViewId="0">
      <selection activeCell="B42" sqref="B42"/>
    </sheetView>
  </sheetViews>
  <sheetFormatPr defaultRowHeight="13.2" x14ac:dyDescent="0.25"/>
  <cols>
    <col min="1" max="1" width="4.5546875" style="93" customWidth="1"/>
    <col min="2" max="2" width="4.5546875" style="42" customWidth="1"/>
    <col min="3" max="3" width="9.33203125" customWidth="1"/>
    <col min="4" max="4" width="10.5546875" customWidth="1"/>
    <col min="5" max="5" width="13.21875" customWidth="1"/>
    <col min="6" max="6" width="8.88671875" style="42"/>
    <col min="7" max="7" width="4.88671875" style="90" customWidth="1"/>
    <col min="8" max="8" width="7.33203125" style="16" customWidth="1"/>
    <col min="9" max="9" width="4.88671875" style="19" customWidth="1"/>
    <col min="10" max="10" width="7.33203125" style="16" customWidth="1"/>
    <col min="11" max="11" width="4.88671875" style="66" customWidth="1"/>
    <col min="12" max="12" width="7.33203125" style="16" customWidth="1"/>
    <col min="13" max="13" width="4.88671875" style="66" customWidth="1"/>
    <col min="14" max="14" width="7.33203125" style="16" customWidth="1"/>
    <col min="15" max="15" width="4.88671875" style="28" customWidth="1"/>
    <col min="16" max="16" width="7.33203125" style="39" customWidth="1"/>
    <col min="17" max="17" width="4.88671875" style="66" customWidth="1"/>
    <col min="18" max="18" width="7.33203125" style="18" customWidth="1"/>
    <col min="19" max="19" width="4.88671875" style="34" customWidth="1"/>
    <col min="20" max="20" width="7.33203125" style="18" customWidth="1"/>
    <col min="21" max="21" width="4.88671875" style="34" customWidth="1"/>
    <col min="22" max="22" width="7.33203125" style="18" customWidth="1"/>
    <col min="23" max="23" width="4.88671875" customWidth="1"/>
    <col min="24" max="24" width="7.33203125" customWidth="1"/>
  </cols>
  <sheetData>
    <row r="1" spans="1:26" x14ac:dyDescent="0.25">
      <c r="A1" s="203" t="s">
        <v>220</v>
      </c>
      <c r="B1" s="203"/>
      <c r="C1" s="203"/>
      <c r="D1" s="203"/>
      <c r="G1" s="89"/>
      <c r="O1" s="25"/>
      <c r="S1" s="5"/>
      <c r="T1" s="1"/>
      <c r="U1" s="28"/>
      <c r="W1" s="19"/>
      <c r="X1" s="16"/>
    </row>
    <row r="2" spans="1:26" ht="13.8" x14ac:dyDescent="0.3">
      <c r="A2" s="202"/>
      <c r="B2" s="202"/>
      <c r="C2" s="202"/>
      <c r="D2" s="202"/>
      <c r="F2" s="85" t="s">
        <v>12</v>
      </c>
      <c r="G2" s="216" t="s">
        <v>173</v>
      </c>
      <c r="H2" s="207"/>
      <c r="I2" s="213" t="s">
        <v>174</v>
      </c>
      <c r="J2" s="207"/>
      <c r="K2" s="210" t="s">
        <v>299</v>
      </c>
      <c r="L2" s="211"/>
      <c r="M2" s="210" t="s">
        <v>300</v>
      </c>
      <c r="N2" s="211"/>
      <c r="O2" s="213" t="s">
        <v>446</v>
      </c>
      <c r="P2" s="207"/>
      <c r="Q2" s="212" t="s">
        <v>447</v>
      </c>
      <c r="R2" s="212"/>
      <c r="S2" s="204" t="s">
        <v>301</v>
      </c>
      <c r="T2" s="205"/>
      <c r="U2" s="204" t="s">
        <v>302</v>
      </c>
      <c r="V2" s="205"/>
      <c r="W2" s="213" t="s">
        <v>7</v>
      </c>
      <c r="X2" s="207"/>
    </row>
    <row r="3" spans="1:26" ht="13.8" x14ac:dyDescent="0.3">
      <c r="A3" s="202"/>
      <c r="B3" s="202"/>
      <c r="C3" s="202"/>
      <c r="D3" s="202"/>
      <c r="F3" s="85" t="s">
        <v>13</v>
      </c>
      <c r="G3" s="217">
        <v>43085</v>
      </c>
      <c r="H3" s="207"/>
      <c r="I3" s="214">
        <v>43086</v>
      </c>
      <c r="J3" s="207"/>
      <c r="K3" s="214">
        <v>43114</v>
      </c>
      <c r="L3" s="207"/>
      <c r="M3" s="206">
        <v>43115</v>
      </c>
      <c r="N3" s="207"/>
      <c r="O3" s="208">
        <v>43126</v>
      </c>
      <c r="P3" s="209"/>
      <c r="Q3" s="208">
        <v>43127</v>
      </c>
      <c r="R3" s="209"/>
      <c r="S3" s="206">
        <v>43141</v>
      </c>
      <c r="T3" s="207"/>
      <c r="U3" s="206">
        <v>43142</v>
      </c>
      <c r="V3" s="207"/>
      <c r="W3" s="214" t="s">
        <v>298</v>
      </c>
      <c r="X3" s="219"/>
    </row>
    <row r="4" spans="1:26" ht="13.8" x14ac:dyDescent="0.3">
      <c r="A4" s="202"/>
      <c r="B4" s="202"/>
      <c r="C4" s="202"/>
      <c r="D4" s="202"/>
      <c r="F4" s="85" t="s">
        <v>14</v>
      </c>
      <c r="G4" s="216" t="s">
        <v>30</v>
      </c>
      <c r="H4" s="207"/>
      <c r="I4" s="213" t="s">
        <v>17</v>
      </c>
      <c r="J4" s="207"/>
      <c r="K4" s="213" t="s">
        <v>17</v>
      </c>
      <c r="L4" s="207"/>
      <c r="M4" s="215" t="s">
        <v>30</v>
      </c>
      <c r="N4" s="207"/>
      <c r="O4" s="210" t="s">
        <v>30</v>
      </c>
      <c r="P4" s="211"/>
      <c r="Q4" s="210" t="s">
        <v>17</v>
      </c>
      <c r="R4" s="211"/>
      <c r="S4" s="204" t="s">
        <v>30</v>
      </c>
      <c r="T4" s="205"/>
      <c r="U4" s="204" t="s">
        <v>17</v>
      </c>
      <c r="V4" s="205"/>
      <c r="W4" s="213" t="s">
        <v>296</v>
      </c>
      <c r="X4" s="207"/>
    </row>
    <row r="5" spans="1:26" ht="13.8" x14ac:dyDescent="0.3">
      <c r="A5" s="202"/>
      <c r="B5" s="202"/>
      <c r="C5" s="202"/>
      <c r="D5" s="202"/>
      <c r="F5" s="85" t="s">
        <v>15</v>
      </c>
      <c r="G5" s="216" t="s">
        <v>18</v>
      </c>
      <c r="H5" s="207"/>
      <c r="I5" s="213" t="s">
        <v>23</v>
      </c>
      <c r="J5" s="207"/>
      <c r="K5" s="213" t="s">
        <v>21</v>
      </c>
      <c r="L5" s="207"/>
      <c r="M5" s="215" t="s">
        <v>23</v>
      </c>
      <c r="N5" s="207"/>
      <c r="O5" s="210" t="s">
        <v>21</v>
      </c>
      <c r="P5" s="211"/>
      <c r="Q5" s="204" t="s">
        <v>23</v>
      </c>
      <c r="R5" s="205"/>
      <c r="S5" s="204" t="s">
        <v>18</v>
      </c>
      <c r="T5" s="205"/>
      <c r="U5" s="204" t="s">
        <v>23</v>
      </c>
      <c r="V5" s="205"/>
      <c r="W5" s="213" t="s">
        <v>297</v>
      </c>
      <c r="X5" s="207"/>
    </row>
    <row r="6" spans="1:26" ht="13.8" x14ac:dyDescent="0.3">
      <c r="A6" s="202"/>
      <c r="B6" s="202"/>
      <c r="C6" s="202"/>
      <c r="D6" s="202"/>
      <c r="E6" s="1"/>
      <c r="F6" s="85" t="s">
        <v>16</v>
      </c>
      <c r="G6" s="218" t="s">
        <v>303</v>
      </c>
      <c r="H6" s="205"/>
      <c r="I6" s="213" t="s">
        <v>304</v>
      </c>
      <c r="J6" s="207"/>
      <c r="K6" s="213" t="s">
        <v>115</v>
      </c>
      <c r="L6" s="207"/>
      <c r="M6" s="210" t="s">
        <v>305</v>
      </c>
      <c r="N6" s="211"/>
      <c r="O6" s="210" t="s">
        <v>24</v>
      </c>
      <c r="P6" s="211"/>
      <c r="Q6" s="213" t="s">
        <v>116</v>
      </c>
      <c r="R6" s="207"/>
      <c r="S6" s="204" t="s">
        <v>306</v>
      </c>
      <c r="T6" s="205"/>
      <c r="U6" s="204" t="s">
        <v>306</v>
      </c>
      <c r="V6" s="205"/>
      <c r="W6" s="213" t="s">
        <v>295</v>
      </c>
      <c r="X6" s="207"/>
    </row>
    <row r="7" spans="1:26" ht="12.75" customHeight="1" x14ac:dyDescent="0.25">
      <c r="A7" s="62"/>
      <c r="B7" s="45"/>
      <c r="C7" s="2"/>
      <c r="D7" s="2"/>
      <c r="E7" s="1"/>
      <c r="F7" s="46"/>
      <c r="G7" s="89"/>
      <c r="H7" s="17" t="s">
        <v>11</v>
      </c>
      <c r="I7" s="20"/>
      <c r="K7" s="92"/>
      <c r="M7" s="122"/>
      <c r="N7" s="31"/>
      <c r="O7" s="22"/>
      <c r="Q7" s="127"/>
      <c r="S7" s="25"/>
      <c r="U7" s="25"/>
      <c r="W7" s="200"/>
      <c r="X7" s="201"/>
    </row>
    <row r="8" spans="1:26" ht="25.5" customHeight="1" x14ac:dyDescent="0.25">
      <c r="A8" s="167" t="s">
        <v>0</v>
      </c>
      <c r="B8" s="163" t="s">
        <v>1</v>
      </c>
      <c r="C8" s="164" t="s">
        <v>2</v>
      </c>
      <c r="D8" s="164" t="s">
        <v>3</v>
      </c>
      <c r="E8" s="163" t="s">
        <v>4</v>
      </c>
      <c r="F8" s="165" t="s">
        <v>10</v>
      </c>
      <c r="G8" s="124" t="s">
        <v>19</v>
      </c>
      <c r="H8" s="69" t="s">
        <v>20</v>
      </c>
      <c r="I8" s="124" t="s">
        <v>22</v>
      </c>
      <c r="J8" s="69" t="s">
        <v>20</v>
      </c>
      <c r="K8" s="120" t="s">
        <v>22</v>
      </c>
      <c r="L8" s="69" t="s">
        <v>20</v>
      </c>
      <c r="M8" s="120" t="s">
        <v>22</v>
      </c>
      <c r="N8" s="69" t="s">
        <v>20</v>
      </c>
      <c r="O8" s="120" t="s">
        <v>22</v>
      </c>
      <c r="P8" s="69" t="s">
        <v>20</v>
      </c>
      <c r="Q8" s="120" t="s">
        <v>22</v>
      </c>
      <c r="R8" s="69" t="s">
        <v>20</v>
      </c>
      <c r="S8" s="124" t="s">
        <v>22</v>
      </c>
      <c r="T8" s="69" t="s">
        <v>20</v>
      </c>
      <c r="U8" s="124" t="s">
        <v>22</v>
      </c>
      <c r="V8" s="69" t="s">
        <v>20</v>
      </c>
      <c r="W8" s="124" t="s">
        <v>22</v>
      </c>
      <c r="X8" s="69" t="s">
        <v>20</v>
      </c>
      <c r="Z8" s="149" t="s">
        <v>11</v>
      </c>
    </row>
    <row r="9" spans="1:26" x14ac:dyDescent="0.25">
      <c r="A9" s="62">
        <v>1</v>
      </c>
      <c r="B9" s="45" t="s">
        <v>218</v>
      </c>
      <c r="C9" s="80" t="s">
        <v>33</v>
      </c>
      <c r="D9" s="80" t="s">
        <v>103</v>
      </c>
      <c r="E9" s="83" t="s">
        <v>6</v>
      </c>
      <c r="F9" s="46">
        <f>LARGE((H9,J9,L9,N9,P9,R9,T9,V9,X9),1)+LARGE((H9,J9,L9,N9,P9,R9,T9,V9,X9),2)+LARGE((H9,J9,L9,N9,P9,R9,T9,V9,X9),3)+LARGE((H9,J9,L9,N9,P9,R9,T9,V9,X9),4)+LARGE((H9,J9,L9,N9,P9,R9,T9,V9,X9),5)</f>
        <v>480</v>
      </c>
      <c r="G9" s="66">
        <v>1</v>
      </c>
      <c r="H9" s="63">
        <f>IF(G9="",0,LOOKUP(G9, (Points!A1:A82), (Points!B1:B82)))</f>
        <v>100</v>
      </c>
      <c r="I9" s="66">
        <v>2</v>
      </c>
      <c r="J9" s="63">
        <f>IF(I9="",0,LOOKUP(I9, (Points!C1:C82), (Points!D1:D82)))</f>
        <v>80</v>
      </c>
      <c r="K9" s="66">
        <v>1</v>
      </c>
      <c r="L9" s="63">
        <f>IF(K9="",0,LOOKUP(K9, (Points!E1:E79), (Points!F1:F79)))</f>
        <v>100</v>
      </c>
      <c r="M9" s="66">
        <v>1</v>
      </c>
      <c r="N9" s="63">
        <f>IF(M9="",0,LOOKUP(M9, (Points!G1:G80), (Points!H1:H80)))</f>
        <v>100</v>
      </c>
      <c r="O9" s="53"/>
      <c r="P9" s="116">
        <f>IF(O9="",0,LOOKUP(O9, (Points!I48:I77), (Points!J48:J77)))</f>
        <v>0</v>
      </c>
      <c r="Q9" s="54">
        <v>1</v>
      </c>
      <c r="R9" s="63">
        <f>IF(Q9="",0,LOOKUP(Q9, (Points!K1:K77), (Points!L1:L77)))</f>
        <v>100</v>
      </c>
      <c r="S9" s="66"/>
      <c r="T9" s="63">
        <f>IF(S9="",0,LOOKUP(S9, (Points!A4:D78), (Points!B4:B78)))</f>
        <v>0</v>
      </c>
      <c r="U9" s="66"/>
      <c r="V9" s="63">
        <f>IF(U9="",0,LOOKUP(U9, (Points!C4:F78), (Points!D4:D78)))</f>
        <v>0</v>
      </c>
      <c r="W9" s="177"/>
      <c r="X9" s="139">
        <f>IF(W9="",0,LOOKUP(W9, (Points!E31:H65), (Points!F31:F65)))</f>
        <v>0</v>
      </c>
    </row>
    <row r="10" spans="1:26" x14ac:dyDescent="0.25">
      <c r="A10" s="62">
        <v>2</v>
      </c>
      <c r="B10" s="141" t="s">
        <v>218</v>
      </c>
      <c r="C10" s="80" t="s">
        <v>212</v>
      </c>
      <c r="D10" s="80" t="s">
        <v>213</v>
      </c>
      <c r="E10" s="83" t="s">
        <v>6</v>
      </c>
      <c r="F10" s="141">
        <f>LARGE((H10,J10,L10,N10,P10,R10,T10,V10,X10),1)+LARGE((H10,J10,L10,N10,P10,R10,T10,V10,X10),2)+LARGE((H10,J10,L10,N10,P10,R10,T10,V10,X10),3)+LARGE((H10,J10,L10,N10,P10,R10,T10,V10,X10),4)+LARGE((H10,J10,L10,N10,P10,R10,T10,V10,X10),5)</f>
        <v>420</v>
      </c>
      <c r="G10" s="66">
        <v>3</v>
      </c>
      <c r="H10" s="139">
        <f>IF(G10="",0,LOOKUP(G10, (Points!A2:A60), (Points!B2:B60)))</f>
        <v>60</v>
      </c>
      <c r="I10" s="66">
        <v>3</v>
      </c>
      <c r="J10" s="139">
        <f>IF(I10="",0,LOOKUP(I10, (Points!C1:C60), (Points!D1:D60)))</f>
        <v>60</v>
      </c>
      <c r="K10" s="66">
        <v>2</v>
      </c>
      <c r="L10" s="139">
        <f>IF(K10="",0,LOOKUP(K10, (Points!E1:E57), (Points!F1:F57)))</f>
        <v>80</v>
      </c>
      <c r="M10" s="66">
        <v>2</v>
      </c>
      <c r="N10" s="139">
        <f>IF(M10="",0,LOOKUP(M10, (Points!G1:G58), (Points!H1:H58)))</f>
        <v>80</v>
      </c>
      <c r="O10" s="53">
        <v>2</v>
      </c>
      <c r="P10" s="116">
        <f>IF(O10="",0,LOOKUP(O10, (Points!I2:I55), (Points!J2:J55)))</f>
        <v>80</v>
      </c>
      <c r="Q10" s="54">
        <v>2</v>
      </c>
      <c r="R10" s="139">
        <f>IF(Q10="",0,LOOKUP(Q10, (Points!K1:K55), (Points!L1:L55)))</f>
        <v>80</v>
      </c>
      <c r="S10" s="66">
        <v>7</v>
      </c>
      <c r="T10" s="139">
        <f>IF(S10="",0,LOOKUP(S10, (Points!A1:D41), (Points!B1:B41)))</f>
        <v>36</v>
      </c>
      <c r="U10" s="66">
        <v>1</v>
      </c>
      <c r="V10" s="139">
        <f>IF(U10="",0,LOOKUP(U10, (Points!C1:F41), (Points!D1:D41)))</f>
        <v>100</v>
      </c>
      <c r="W10" s="66"/>
      <c r="X10" s="139">
        <f>IF(W10="",0,LOOKUP(W10, (Points!E29:H63), (Points!F29:F63)))</f>
        <v>0</v>
      </c>
    </row>
    <row r="11" spans="1:26" x14ac:dyDescent="0.25">
      <c r="A11" s="62">
        <v>3</v>
      </c>
      <c r="B11" s="45" t="s">
        <v>218</v>
      </c>
      <c r="C11" s="143" t="s">
        <v>146</v>
      </c>
      <c r="D11" s="143" t="s">
        <v>147</v>
      </c>
      <c r="E11" s="87" t="s">
        <v>8</v>
      </c>
      <c r="F11" s="141">
        <f>LARGE((H11,J11,L11,N11,P11,R11,T11,V11,X11),1)+LARGE((H11,J11,L11,N11,P11,R11,T11,V11,X11),2)+LARGE((H11,J11,L11,N11,P11,R11,T11,V11,X11),3)+LARGE((H11,J11,L11,N11,P11,R11,T11,V11,X11),4)+LARGE((H11,J11,L11,N11,P11,R11,T11,V11,X11),5)</f>
        <v>380</v>
      </c>
      <c r="G11" s="66">
        <v>5</v>
      </c>
      <c r="H11" s="139">
        <f>IF(G11="",0,LOOKUP(G11, (Points!A2:A36), (Points!B2:B36)))</f>
        <v>45</v>
      </c>
      <c r="I11" s="66">
        <v>9</v>
      </c>
      <c r="J11" s="139">
        <f>IF(I11="",0,LOOKUP(I11, (Points!C7:C36), (Points!D7:D36)))</f>
        <v>29</v>
      </c>
      <c r="K11" s="66">
        <v>4</v>
      </c>
      <c r="L11" s="139">
        <f>IF(K11="",0,LOOKUP(K11, (Points!E2:E33), (Points!F2:F33)))</f>
        <v>50</v>
      </c>
      <c r="M11" s="66">
        <v>4</v>
      </c>
      <c r="N11" s="139">
        <f>IF(M11="",0,LOOKUP(M11, (Points!G2:G34), (Points!H2:H34)))</f>
        <v>50</v>
      </c>
      <c r="O11" s="53">
        <v>1</v>
      </c>
      <c r="P11" s="116">
        <f>IF(O11="",0,LOOKUP(O11, (Points!I1:I31), (Points!J1:J31)))</f>
        <v>100</v>
      </c>
      <c r="Q11" s="54">
        <v>11</v>
      </c>
      <c r="R11" s="139">
        <f>IF(Q11="",0,LOOKUP(Q11, (Points!K2:K31), (Points!L2:L31)))</f>
        <v>24</v>
      </c>
      <c r="S11" s="66">
        <v>1</v>
      </c>
      <c r="T11" s="139">
        <f>IF(S11="",0,LOOKUP(S11, (Points!A1:D32), (Points!B1:B32)))</f>
        <v>100</v>
      </c>
      <c r="U11" s="66">
        <v>2</v>
      </c>
      <c r="V11" s="139">
        <f>IF(U11="",0,LOOKUP(U11, (Points!C2:F32), (Points!D2:D32)))</f>
        <v>80</v>
      </c>
      <c r="W11" s="66"/>
      <c r="X11" s="139">
        <f>IF(W11="",0,LOOKUP(W11, (Points!Q8:Q42), (Points!R8:R42)))</f>
        <v>0</v>
      </c>
    </row>
    <row r="12" spans="1:26" x14ac:dyDescent="0.25">
      <c r="A12" s="62">
        <v>4</v>
      </c>
      <c r="B12" s="141" t="s">
        <v>218</v>
      </c>
      <c r="C12" s="146" t="s">
        <v>150</v>
      </c>
      <c r="D12" s="146" t="s">
        <v>151</v>
      </c>
      <c r="E12" s="87" t="s">
        <v>8</v>
      </c>
      <c r="F12" s="141">
        <f>LARGE((H12,J12,L12,N12,P12,R12,T12,V12,X12),1)+LARGE((H12,J12,L12,N12,P12,R12,T12,V12,X12),2)+LARGE((H12,J12,L12,N12,P12,R12,T12,V12,X12),3)+LARGE((H12,J12,L12,N12,P12,R12,T12,V12,X12),4)+LARGE((H12,J12,L12,N12,P12,R12,T12,V12,X12),5)</f>
        <v>300</v>
      </c>
      <c r="G12" s="66">
        <v>6</v>
      </c>
      <c r="H12" s="139">
        <f>IF(G12="",0,LOOKUP(G12, (Points!A4:A38), (Points!B4:B38)))</f>
        <v>40</v>
      </c>
      <c r="I12" s="66">
        <v>10</v>
      </c>
      <c r="J12" s="139">
        <f>IF(I12="",0,LOOKUP(I12, (Points!C9:C38), (Points!D9:D38)))</f>
        <v>26</v>
      </c>
      <c r="K12" s="66">
        <v>7</v>
      </c>
      <c r="L12" s="139">
        <f>IF(K12="",0,LOOKUP(K12, (Points!E4:E35), (Points!F4:F35)))</f>
        <v>36</v>
      </c>
      <c r="M12" s="66">
        <v>3</v>
      </c>
      <c r="N12" s="139">
        <f>IF(M12="",0,LOOKUP(M12, (Points!G1:G36), (Points!H1:H36)))</f>
        <v>60</v>
      </c>
      <c r="O12" s="53">
        <v>3</v>
      </c>
      <c r="P12" s="116">
        <f>IF(O12="",0,LOOKUP(O12, (Points!I1:I33), (Points!J1:J33)))</f>
        <v>60</v>
      </c>
      <c r="Q12" s="54">
        <v>14</v>
      </c>
      <c r="R12" s="139">
        <f>IF(Q12="",0,LOOKUP(Q12, (Points!K4:K33), (Points!L4:L33)))</f>
        <v>18</v>
      </c>
      <c r="S12" s="66">
        <v>2</v>
      </c>
      <c r="T12" s="139">
        <f>IF(S12="",0,LOOKUP(S12, (Points!A2:D34), (Points!B2:B34)))</f>
        <v>80</v>
      </c>
      <c r="U12" s="66">
        <v>3</v>
      </c>
      <c r="V12" s="139">
        <f>IF(U12="",0,LOOKUP(U12, (Points!C1:F34), (Points!D1:D34)))</f>
        <v>60</v>
      </c>
      <c r="W12" s="66"/>
      <c r="X12" s="139">
        <f>IF(W12="",0,LOOKUP(W12, (Points!Q9:Q43), (Points!R9:R43)))</f>
        <v>0</v>
      </c>
    </row>
    <row r="13" spans="1:26" x14ac:dyDescent="0.25">
      <c r="A13" s="62">
        <v>5</v>
      </c>
      <c r="B13" s="45" t="s">
        <v>218</v>
      </c>
      <c r="C13" s="152" t="s">
        <v>215</v>
      </c>
      <c r="D13" s="152" t="s">
        <v>194</v>
      </c>
      <c r="E13" s="144" t="s">
        <v>169</v>
      </c>
      <c r="F13" s="141">
        <f>LARGE((H13,J13,L13,N13,P13,R13,T13,V13,X13),1)+LARGE((H13,J13,L13,N13,P13,R13,T13,V13,X13),2)+LARGE((H13,J13,L13,N13,P13,R13,T13,V13,X13),3)+LARGE((H13,J13,L13,N13,P13,R13,T13,V13,X13),4)+LARGE((H13,J13,L13,N13,P13,R13,T13,V13,X13),5)</f>
        <v>240</v>
      </c>
      <c r="G13" s="66">
        <v>4</v>
      </c>
      <c r="H13" s="139">
        <f>IF(G13="",0,LOOKUP(G13, (Points!A1:A88), (Points!B1:B88)))</f>
        <v>50</v>
      </c>
      <c r="I13" s="66">
        <v>4</v>
      </c>
      <c r="J13" s="139">
        <f>IF(I13="",0,LOOKUP(I13, (Points!C1:C88), (Points!D1:D88)))</f>
        <v>50</v>
      </c>
      <c r="K13" s="66">
        <v>9</v>
      </c>
      <c r="L13" s="139">
        <f>IF(K13="",0,LOOKUP(K13, (Points!E4:E85), (Points!F4:F85)))</f>
        <v>29</v>
      </c>
      <c r="M13" s="66">
        <v>8</v>
      </c>
      <c r="N13" s="139">
        <f>IF(M13="",0,LOOKUP(M13, (Points!G5:G86), (Points!H5:H86)))</f>
        <v>32</v>
      </c>
      <c r="O13" s="53">
        <v>6</v>
      </c>
      <c r="P13" s="116">
        <f>IF(O13="",0,LOOKUP(O13, (Points!I5:I83), (Points!J5:J83)))</f>
        <v>40</v>
      </c>
      <c r="Q13" s="54">
        <v>3</v>
      </c>
      <c r="R13" s="139">
        <f>IF(Q13="",0,LOOKUP(Q13, (Points!K1:K83), (Points!L1:L83)))</f>
        <v>60</v>
      </c>
      <c r="S13" s="66">
        <v>6</v>
      </c>
      <c r="T13" s="139">
        <f>IF(S13="",0,LOOKUP(S13, (Points!A5:D84), (Points!B5:B84)))</f>
        <v>40</v>
      </c>
      <c r="U13" s="66">
        <v>7</v>
      </c>
      <c r="V13" s="139">
        <f>IF(U13="",0,LOOKUP(U13, (Points!C5:F84), (Points!D5:D84)))</f>
        <v>36</v>
      </c>
      <c r="W13" s="66"/>
      <c r="X13" s="139">
        <f>IF(W13="",0,LOOKUP(W13, (Points!E34:H68), (Points!F34:F68)))</f>
        <v>0</v>
      </c>
    </row>
    <row r="14" spans="1:26" x14ac:dyDescent="0.25">
      <c r="A14" s="62">
        <v>6</v>
      </c>
      <c r="B14" s="45" t="s">
        <v>218</v>
      </c>
      <c r="C14" s="80" t="s">
        <v>102</v>
      </c>
      <c r="D14" s="80" t="s">
        <v>76</v>
      </c>
      <c r="E14" s="83" t="s">
        <v>6</v>
      </c>
      <c r="F14" s="141">
        <f>LARGE((H14,J14,L14,N14,P14,R14,T14,V14,X14),1)+LARGE((H14,J14,L14,N14,P14,R14,T14,V14,X14),2)+LARGE((H14,J14,L14,N14,P14,R14,T14,V14,X14),3)+LARGE((H14,J14,L14,N14,P14,R14,T14,V14,X14),4)+LARGE((H14,J14,L14,N14,P14,R14,T14,V14,X14),5)</f>
        <v>235</v>
      </c>
      <c r="G14" s="66">
        <v>7</v>
      </c>
      <c r="H14" s="139">
        <f>IF(G14="",0,LOOKUP(G14, (Points!A1:A45), (Points!B1:B45)))</f>
        <v>36</v>
      </c>
      <c r="I14" s="66">
        <v>6</v>
      </c>
      <c r="J14" s="139">
        <f>IF(I14="",0,LOOKUP(I14, (Points!C1:C45), (Points!D1:D45)))</f>
        <v>40</v>
      </c>
      <c r="K14" s="66">
        <v>3</v>
      </c>
      <c r="L14" s="139">
        <f>IF(K14="",0,LOOKUP(K14, (Points!E1:E42), (Points!F1:F42)))</f>
        <v>60</v>
      </c>
      <c r="M14" s="66">
        <v>5</v>
      </c>
      <c r="N14" s="139">
        <f>IF(M14="",0,LOOKUP(M14, (Points!G1:G43), (Points!H1:H43)))</f>
        <v>45</v>
      </c>
      <c r="O14" s="53">
        <v>4</v>
      </c>
      <c r="P14" s="116">
        <f>IF(O14="",0,LOOKUP(O14, (Points!I1:I40), (Points!J1:J40)))</f>
        <v>50</v>
      </c>
      <c r="Q14" s="54">
        <v>9</v>
      </c>
      <c r="R14" s="139">
        <f>IF(Q14="",0,LOOKUP(Q14, (Points!K1:K40), (Points!L1:L40)))</f>
        <v>29</v>
      </c>
      <c r="S14" s="66">
        <v>9</v>
      </c>
      <c r="T14" s="139">
        <f>IF(S14="",0,LOOKUP(S14, (Points!A3:D33), (Points!B3:B33)))</f>
        <v>29</v>
      </c>
      <c r="U14" s="66">
        <v>6</v>
      </c>
      <c r="V14" s="139">
        <f>IF(U14="",0,LOOKUP(U14, (Points!C3:F33), (Points!D3:D33)))</f>
        <v>40</v>
      </c>
      <c r="W14" s="66"/>
      <c r="X14" s="139">
        <f>IF(W14="",0,LOOKUP(W14, (Points!E27:H61), (Points!F27:F61)))</f>
        <v>0</v>
      </c>
    </row>
    <row r="15" spans="1:26" x14ac:dyDescent="0.25">
      <c r="A15" s="62">
        <v>7</v>
      </c>
      <c r="B15" s="141" t="s">
        <v>218</v>
      </c>
      <c r="C15" s="152" t="s">
        <v>105</v>
      </c>
      <c r="D15" s="152" t="s">
        <v>96</v>
      </c>
      <c r="E15" s="144" t="s">
        <v>169</v>
      </c>
      <c r="F15" s="141">
        <f>LARGE((H15,J15,L15,N15,P15,R15,T15,V15,X15),1)+LARGE((H15,J15,L15,N15,P15,R15,T15,V15,X15),2)+LARGE((H15,J15,L15,N15,P15,R15,T15,V15,X15),3)+LARGE((H15,J15,L15,N15,P15,R15,T15,V15,X15),4)+LARGE((H15,J15,L15,N15,P15,R15,T15,V15,X15),5)</f>
        <v>226</v>
      </c>
      <c r="G15" s="66">
        <v>8</v>
      </c>
      <c r="H15" s="139">
        <f>IF(G15="",0,LOOKUP(G15, (Points!A4:A80), (Points!B4:B80)))</f>
        <v>32</v>
      </c>
      <c r="I15" s="66">
        <v>7</v>
      </c>
      <c r="J15" s="139">
        <f>IF(I15="",0,LOOKUP(I15, (Points!C1:C80), (Points!D1:D80)))</f>
        <v>36</v>
      </c>
      <c r="K15" s="66">
        <v>5</v>
      </c>
      <c r="L15" s="139">
        <f>IF(K15="",0,LOOKUP(K15, (Points!E4:E77), (Points!F4:F77)))</f>
        <v>45</v>
      </c>
      <c r="M15" s="66">
        <v>7</v>
      </c>
      <c r="N15" s="139">
        <f>IF(M15="",0,LOOKUP(M15, (Points!G4:G78), (Points!H4:H78)))</f>
        <v>36</v>
      </c>
      <c r="O15" s="53">
        <v>10</v>
      </c>
      <c r="P15" s="116">
        <f>IF(O15="",0,LOOKUP(O15, (Points!I4:I75), (Points!J4:J75)))</f>
        <v>26</v>
      </c>
      <c r="Q15" s="54">
        <v>4</v>
      </c>
      <c r="R15" s="139">
        <f>IF(Q15="",0,LOOKUP(Q15, (Points!K1:K75), (Points!L1:L75)))</f>
        <v>50</v>
      </c>
      <c r="S15" s="66">
        <v>5</v>
      </c>
      <c r="T15" s="139">
        <f>IF(S15="",0,LOOKUP(S15, (Points!A4:D76), (Points!B4:B76)))</f>
        <v>45</v>
      </c>
      <c r="U15" s="66">
        <v>4</v>
      </c>
      <c r="V15" s="139">
        <f>IF(U15="",0,LOOKUP(U15, (Points!C4:F76), (Points!D4:D76)))</f>
        <v>50</v>
      </c>
      <c r="W15" s="66"/>
      <c r="X15" s="139">
        <f>IF(W15="",0,LOOKUP(W15, (Points!Q40:Q74), (Points!R40:R74)))</f>
        <v>0</v>
      </c>
    </row>
    <row r="16" spans="1:26" x14ac:dyDescent="0.25">
      <c r="A16" s="62">
        <v>8</v>
      </c>
      <c r="B16" s="45" t="s">
        <v>218</v>
      </c>
      <c r="C16" s="152" t="s">
        <v>71</v>
      </c>
      <c r="D16" s="152" t="s">
        <v>72</v>
      </c>
      <c r="E16" s="144" t="s">
        <v>169</v>
      </c>
      <c r="F16" s="141">
        <f>LARGE((H16,J16,L16,N16,P16,R16,T16,V16,X16),1)+LARGE((H16,J16,L16,N16,P16,R16,T16,V16,X16),2)+LARGE((H16,J16,L16,N16,P16,R16,T16,V16,X16),3)+LARGE((H16,J16,L16,N16,P16,R16,T16,V16,X16),4)+LARGE((H16,J16,L16,N16,P16,R16,T16,V16,X16),5)</f>
        <v>180</v>
      </c>
      <c r="G16" s="66">
        <v>2</v>
      </c>
      <c r="H16" s="139">
        <f>IF(G16="",0,LOOKUP(G16, (Points!A1:A89), (Points!B1:B89)))</f>
        <v>80</v>
      </c>
      <c r="I16" s="66">
        <v>1</v>
      </c>
      <c r="J16" s="139">
        <f>IF(I16="",0,LOOKUP(I16, (Points!C1:C89), (Points!D1:D89)))</f>
        <v>100</v>
      </c>
      <c r="L16" s="139">
        <f>IF(K16="",0,LOOKUP(K16, (Points!E55:E86), (Points!F55:F86)))</f>
        <v>0</v>
      </c>
      <c r="N16" s="139">
        <f>IF(M16="",0,LOOKUP(M16, (Points!G55:G87), (Points!H55:H87)))</f>
        <v>0</v>
      </c>
      <c r="O16" s="53"/>
      <c r="P16" s="116">
        <f>IF(O16="",0,LOOKUP(O16, (Points!I55:I84), (Points!J55:J84)))</f>
        <v>0</v>
      </c>
      <c r="Q16" s="54"/>
      <c r="R16" s="139">
        <f>IF(Q16="",0,LOOKUP(Q16, (Points!K55:K84), (Points!L55:L84)))</f>
        <v>0</v>
      </c>
      <c r="S16" s="66"/>
      <c r="T16" s="139">
        <f>IF(S16="",0,LOOKUP(S16, (Points!A55:D85), (Points!B55:B85)))</f>
        <v>0</v>
      </c>
      <c r="U16" s="66"/>
      <c r="V16" s="139">
        <f>IF(U16="",0,LOOKUP(U16, (Points!C55:F85), (Points!D55:D85)))</f>
        <v>0</v>
      </c>
      <c r="W16" s="66"/>
      <c r="X16" s="139">
        <f>IF(W16="",0,LOOKUP(W16, (Points!Q28:Q62), (Points!R28:R62)))</f>
        <v>0</v>
      </c>
    </row>
    <row r="17" spans="1:24" s="191" customFormat="1" x14ac:dyDescent="0.25">
      <c r="A17" s="62">
        <v>9</v>
      </c>
      <c r="B17" s="141" t="s">
        <v>218</v>
      </c>
      <c r="C17" s="80" t="s">
        <v>238</v>
      </c>
      <c r="D17" s="80" t="s">
        <v>177</v>
      </c>
      <c r="E17" s="45" t="s">
        <v>7</v>
      </c>
      <c r="F17" s="141">
        <f>LARGE((H17,J17,L17,N17,P17,R17,T17,V17,X17),1)+LARGE((H17,J17,L17,N17,P17,R17,T17,V17,X17),2)+LARGE((H17,J17,L17,N17,P17,R17,T17,V17,X17),3)+LARGE((H17,J17,L17,N17,P17,R17,T17,V17,X17),4)+LARGE((H17,J17,L17,N17,P17,R17,T17,V17,X17),5)</f>
        <v>187</v>
      </c>
      <c r="G17" s="66"/>
      <c r="H17" s="139">
        <f>IF(G17="",0,LOOKUP(G17, (Points!A2:A61), (Points!B2:B61)))</f>
        <v>0</v>
      </c>
      <c r="I17" s="66">
        <v>14</v>
      </c>
      <c r="J17" s="139">
        <f>IF(I17="",0,LOOKUP(I17, (Points!C1:C61), (Points!D1:D61)))</f>
        <v>18</v>
      </c>
      <c r="K17" s="66">
        <v>10</v>
      </c>
      <c r="L17" s="139">
        <f>IF(K17="",0,LOOKUP(K17, (Points!E1:E58), (Points!F1:F58)))</f>
        <v>26</v>
      </c>
      <c r="M17" s="66">
        <v>15</v>
      </c>
      <c r="N17" s="139">
        <f>IF(M17="",0,LOOKUP(M17, (Points!G2:G59), (Points!H2:H59)))</f>
        <v>16</v>
      </c>
      <c r="O17" s="53">
        <v>13</v>
      </c>
      <c r="P17" s="116">
        <f>IF(O17="",0,LOOKUP(O17, (Points!I2:I56), (Points!J2:J56)))</f>
        <v>20</v>
      </c>
      <c r="Q17" s="54">
        <v>7</v>
      </c>
      <c r="R17" s="139">
        <f>IF(Q17="",0,LOOKUP(Q17, (Points!K1:K56), (Points!L1:L56)))</f>
        <v>36</v>
      </c>
      <c r="S17" s="66">
        <v>3</v>
      </c>
      <c r="T17" s="139">
        <f>IF(S17="",0,LOOKUP(S17, (Points!A2:D57), (Points!B2:B57)))</f>
        <v>60</v>
      </c>
      <c r="U17" s="66">
        <v>5</v>
      </c>
      <c r="V17" s="139">
        <f>IF(U17="",0,LOOKUP(U17, (Points!C2:F57), (Points!D2:D57)))</f>
        <v>45</v>
      </c>
      <c r="W17" s="66"/>
      <c r="X17" s="139">
        <f>IF(W17="",0,LOOKUP(W17, (Points!E4:H38), (Points!F4:F38)))</f>
        <v>0</v>
      </c>
    </row>
    <row r="18" spans="1:24" x14ac:dyDescent="0.25">
      <c r="A18" s="62">
        <v>10</v>
      </c>
      <c r="B18" s="141" t="s">
        <v>218</v>
      </c>
      <c r="C18" s="153" t="s">
        <v>136</v>
      </c>
      <c r="D18" s="153" t="s">
        <v>31</v>
      </c>
      <c r="E18" s="79" t="s">
        <v>109</v>
      </c>
      <c r="F18" s="141">
        <f>LARGE((H18,J18,L18,N18,P18,R18,T18,V18,X18),1)+LARGE((H18,J18,L18,N18,P18,R18,T18,V18,X18),2)+LARGE((H18,J18,L18,N18,P18,R18,T18,V18,X18),3)+LARGE((H18,J18,L18,N18,P18,R18,T18,V18,X18),4)+LARGE((H18,J18,L18,N18,P18,R18,T18,V18,X18),5)</f>
        <v>199</v>
      </c>
      <c r="G18" s="66">
        <v>11</v>
      </c>
      <c r="H18" s="139">
        <f>IF(G18="",0,LOOKUP(G18, (Points!A3:A73), (Points!B3:B73)))</f>
        <v>24</v>
      </c>
      <c r="I18" s="66">
        <v>5</v>
      </c>
      <c r="J18" s="139">
        <f>IF(I18="",0,LOOKUP(I18, (Points!C4:C73), (Points!D4:D73)))</f>
        <v>45</v>
      </c>
      <c r="K18" s="66">
        <v>6</v>
      </c>
      <c r="L18" s="139">
        <f>IF(K18="",0,LOOKUP(K18, (Points!E3:E70), (Points!F3:F70)))</f>
        <v>40</v>
      </c>
      <c r="M18" s="66">
        <v>10</v>
      </c>
      <c r="N18" s="139">
        <f>IF(M18="",0,LOOKUP(M18, (Points!G3:G71), (Points!H3:H71)))</f>
        <v>26</v>
      </c>
      <c r="O18" s="53">
        <v>11</v>
      </c>
      <c r="P18" s="116">
        <f>IF(O18="",0,LOOKUP(O18, (Points!I3:I68), (Points!J3:J68)))</f>
        <v>24</v>
      </c>
      <c r="Q18" s="54">
        <v>8</v>
      </c>
      <c r="R18" s="139">
        <f>IF(Q18="",0,LOOKUP(Q18, (Points!K3:K68), (Points!L3:L68)))</f>
        <v>32</v>
      </c>
      <c r="S18" s="66">
        <v>4</v>
      </c>
      <c r="T18" s="139">
        <f>IF(S18="",0,LOOKUP(S18, (Points!A1:D71), (Points!B1:B71)))</f>
        <v>50</v>
      </c>
      <c r="U18" s="66">
        <v>8</v>
      </c>
      <c r="V18" s="139">
        <f>IF(U18="",0,LOOKUP(U18, (Points!C1:F71), (Points!D1:D71)))</f>
        <v>32</v>
      </c>
      <c r="W18" s="66"/>
      <c r="X18" s="139">
        <f>IF(W18="",0,LOOKUP(W18, (Points!E16:H50), (Points!F16:F50)))</f>
        <v>0</v>
      </c>
    </row>
    <row r="19" spans="1:24" x14ac:dyDescent="0.25">
      <c r="A19" s="62">
        <v>11</v>
      </c>
      <c r="B19" s="45" t="s">
        <v>218</v>
      </c>
      <c r="C19" s="86" t="s">
        <v>216</v>
      </c>
      <c r="D19" s="86" t="s">
        <v>157</v>
      </c>
      <c r="E19" s="87" t="s">
        <v>8</v>
      </c>
      <c r="F19" s="141">
        <f>LARGE((H19,J19,L19,N19,P19,R19,T19,V19,X19),1)+LARGE((H19,J19,L19,N19,P19,R19,T19,V19,X19),2)+LARGE((H19,J19,L19,N19,P19,R19,T19,V19,X19),3)+LARGE((H19,J19,L19,N19,P19,R19,T19,V19,X19),4)+LARGE((H19,J19,L19,N19,P19,R19,T19,V19,X19),5)</f>
        <v>164</v>
      </c>
      <c r="G19" s="66">
        <v>9</v>
      </c>
      <c r="H19" s="139">
        <f>IF(G19="",0,LOOKUP(G19, (Points!A2:A62), (Points!B2:B62)))</f>
        <v>29</v>
      </c>
      <c r="I19" s="66">
        <v>11</v>
      </c>
      <c r="J19" s="139">
        <f>IF(I19="",0,LOOKUP(I19, (Points!C1:C62), (Points!D1:D62)))</f>
        <v>24</v>
      </c>
      <c r="K19" s="66">
        <v>13</v>
      </c>
      <c r="L19" s="139">
        <f>IF(K19="",0,LOOKUP(K19, (Points!E2:E59), (Points!F2:F59)))</f>
        <v>20</v>
      </c>
      <c r="M19" s="66">
        <v>6</v>
      </c>
      <c r="N19" s="139">
        <f>IF(M19="",0,LOOKUP(M19, (Points!G2:G60), (Points!H2:H60)))</f>
        <v>40</v>
      </c>
      <c r="O19" s="53">
        <v>5</v>
      </c>
      <c r="P19" s="116">
        <f>IF(O19="",0,LOOKUP(O19, (Points!I2:I57), (Points!J2:J57)))</f>
        <v>45</v>
      </c>
      <c r="Q19" s="54">
        <v>15</v>
      </c>
      <c r="R19" s="139">
        <f>IF(Q19="",0,LOOKUP(Q19, (Points!K2:K57), (Points!L2:L57)))</f>
        <v>16</v>
      </c>
      <c r="S19" s="66">
        <v>11</v>
      </c>
      <c r="T19" s="139">
        <f>IF(S19="",0,LOOKUP(S19, (Points!A2:D58), (Points!B2:B58)))</f>
        <v>24</v>
      </c>
      <c r="U19" s="66">
        <v>10</v>
      </c>
      <c r="V19" s="139">
        <f>IF(U19="",0,LOOKUP(U19, (Points!C2:F58), (Points!D2:D58)))</f>
        <v>26</v>
      </c>
      <c r="W19" s="66"/>
      <c r="X19" s="139">
        <f>IF(W19="",0,LOOKUP(W19, (Points!Q4:Q38), (Points!R4:R38)))</f>
        <v>0</v>
      </c>
    </row>
    <row r="20" spans="1:24" x14ac:dyDescent="0.25">
      <c r="A20" s="62">
        <v>12</v>
      </c>
      <c r="B20" s="141" t="s">
        <v>218</v>
      </c>
      <c r="C20" s="80" t="s">
        <v>333</v>
      </c>
      <c r="D20" s="80" t="s">
        <v>334</v>
      </c>
      <c r="E20" s="159" t="s">
        <v>5</v>
      </c>
      <c r="F20" s="141">
        <f>LARGE((H20,J20,L20,N20,P20,R20,T20,V20,X20),1)+LARGE((H20,J20,L20,N20,P20,R20,T20,V20,X20),2)+LARGE((H20,J20,L20,N20,P20,R20,T20,V20,X20),3)+LARGE((H20,J20,L20,N20,P20,R20,T20,V20,X20),4)+LARGE((H20,J20,L20,N20,P20,R20,T20,V20,X20),5)</f>
        <v>159</v>
      </c>
      <c r="G20" s="66">
        <v>10</v>
      </c>
      <c r="H20" s="139">
        <f>IF(G20="",0,LOOKUP(G20, (Points!A1:A49), (Points!B1:B49)))</f>
        <v>26</v>
      </c>
      <c r="I20" s="66"/>
      <c r="J20" s="139">
        <f>IF(I20="",0,LOOKUP(I20, (Points!C2:C49), (Points!D2:D49)))</f>
        <v>0</v>
      </c>
      <c r="K20" s="66">
        <v>8</v>
      </c>
      <c r="L20" s="139">
        <f>IF(K20="",0,LOOKUP(K20, (Points!E1:E46), (Points!F1:F46)))</f>
        <v>32</v>
      </c>
      <c r="M20" s="66">
        <v>14</v>
      </c>
      <c r="N20" s="139">
        <f>IF(M20="",0,LOOKUP(M20, (Points!G1:G47), (Points!H1:H47)))</f>
        <v>18</v>
      </c>
      <c r="O20" s="53">
        <v>7</v>
      </c>
      <c r="P20" s="116">
        <f>IF(O20="",0,LOOKUP(O20, (Points!I1:I44), (Points!J1:J44)))</f>
        <v>36</v>
      </c>
      <c r="Q20" s="54">
        <v>5</v>
      </c>
      <c r="R20" s="139">
        <f>IF(Q20="",0,LOOKUP(Q20, (Points!K1:K44), (Points!L1:L44)))</f>
        <v>45</v>
      </c>
      <c r="S20" s="66">
        <v>13</v>
      </c>
      <c r="T20" s="139">
        <f>IF(S20="",0,LOOKUP(S20, (Points!A1:D45), (Points!B1:B45)))</f>
        <v>20</v>
      </c>
      <c r="U20" s="66">
        <v>15</v>
      </c>
      <c r="V20" s="139">
        <f>IF(U20="",0,LOOKUP(U20, (Points!C1:F81), (Points!D1:D81)))</f>
        <v>16</v>
      </c>
      <c r="W20" s="66"/>
      <c r="X20" s="139">
        <f>IF(W20="",0,LOOKUP(W20, (Points!E8:H42), (Points!F8:F42)))</f>
        <v>0</v>
      </c>
    </row>
    <row r="21" spans="1:24" x14ac:dyDescent="0.25">
      <c r="A21" s="62">
        <v>13</v>
      </c>
      <c r="B21" s="141" t="s">
        <v>218</v>
      </c>
      <c r="C21" s="153" t="s">
        <v>137</v>
      </c>
      <c r="D21" s="153" t="s">
        <v>131</v>
      </c>
      <c r="E21" s="79" t="s">
        <v>109</v>
      </c>
      <c r="F21" s="141">
        <f>LARGE((H21,J21,L21,N21,P21,R21,T21,V21,X21),1)+LARGE((H21,J21,L21,N21,P21,R21,T21,V21,X21),2)+LARGE((H21,J21,L21,N21,P21,R21,T21,V21,X21),3)+LARGE((H21,J21,L21,N21,P21,R21,T21,V21,X21),4)+LARGE((H21,J21,L21,N21,P21,R21,T21,V21,X21),5)</f>
        <v>146</v>
      </c>
      <c r="G21" s="66">
        <v>16</v>
      </c>
      <c r="H21" s="139">
        <f>IF(G21="",0,LOOKUP(G21, (Points!A2:A56), (Points!B2:B56)))</f>
        <v>15</v>
      </c>
      <c r="I21" s="66">
        <v>8</v>
      </c>
      <c r="J21" s="139">
        <f>IF(I21="",0,LOOKUP(I21, (Points!C2:C56), (Points!D2:D56)))</f>
        <v>32</v>
      </c>
      <c r="K21" s="66">
        <v>15</v>
      </c>
      <c r="L21" s="139">
        <f>IF(K21="",0,LOOKUP(K21, (Points!E2:E53), (Points!F2:F53)))</f>
        <v>16</v>
      </c>
      <c r="M21" s="66">
        <v>9</v>
      </c>
      <c r="N21" s="139">
        <f>IF(M21="",0,LOOKUP(M21, (Points!G2:G54), (Points!H2:H54)))</f>
        <v>29</v>
      </c>
      <c r="O21" s="53">
        <v>9</v>
      </c>
      <c r="P21" s="116">
        <f>IF(O21="",0,LOOKUP(O21, (Points!I2:I51), (Points!J2:J51)))</f>
        <v>29</v>
      </c>
      <c r="Q21" s="54">
        <v>12</v>
      </c>
      <c r="R21" s="139">
        <f>IF(Q21="",0,LOOKUP(Q21, (Points!K2:K51), (Points!L2:L51)))</f>
        <v>22</v>
      </c>
      <c r="S21" s="66">
        <v>8</v>
      </c>
      <c r="T21" s="139">
        <f>IF(S21="",0,LOOKUP(S21, (Points!A2:D52), (Points!B2:B52)))</f>
        <v>32</v>
      </c>
      <c r="U21" s="66">
        <v>11</v>
      </c>
      <c r="V21" s="139">
        <f>IF(U21="",0,LOOKUP(U21, (Points!C2:F52), (Points!D2:D52)))</f>
        <v>24</v>
      </c>
      <c r="W21" s="66"/>
      <c r="X21" s="139">
        <f>IF(W21="",0,LOOKUP(W21, (Points!E20:H54), (Points!F20:F54)))</f>
        <v>0</v>
      </c>
    </row>
    <row r="22" spans="1:24" x14ac:dyDescent="0.25">
      <c r="A22" s="62">
        <v>14</v>
      </c>
      <c r="B22" s="45" t="s">
        <v>218</v>
      </c>
      <c r="C22" s="80" t="s">
        <v>120</v>
      </c>
      <c r="D22" s="80" t="s">
        <v>81</v>
      </c>
      <c r="E22" s="83" t="s">
        <v>6</v>
      </c>
      <c r="F22" s="141">
        <f>LARGE((H22,J22,L22,N22,P22,R22,T22,V22,X22),1)+LARGE((H22,J22,L22,N22,P22,R22,T22,V22,X22),2)+LARGE((H22,J22,L22,N22,P22,R22,T22,V22,X22),3)+LARGE((H22,J22,L22,N22,P22,R22,T22,V22,X22),4)+LARGE((H22,J22,L22,N22,P22,R22,T22,V22,X22),5)</f>
        <v>132</v>
      </c>
      <c r="G22" s="66">
        <v>13</v>
      </c>
      <c r="H22" s="139">
        <f>IF(G22="",0,LOOKUP(G22, (Points!A8:A42), (Points!B8:B42)))</f>
        <v>20</v>
      </c>
      <c r="I22" s="66">
        <v>12</v>
      </c>
      <c r="J22" s="139">
        <f>IF(I22="",0,LOOKUP(I22, (Points!C1:C42), (Points!D1:D42)))</f>
        <v>22</v>
      </c>
      <c r="K22" s="66">
        <v>11</v>
      </c>
      <c r="L22" s="139">
        <f>IF(K22="",0,LOOKUP(K22, (Points!E8:E39), (Points!F8:F39)))</f>
        <v>24</v>
      </c>
      <c r="M22" s="66">
        <v>11</v>
      </c>
      <c r="N22" s="139">
        <f>IF(M22="",0,LOOKUP(M22, (Points!G8:G40), (Points!H8:H40)))</f>
        <v>24</v>
      </c>
      <c r="O22" s="53">
        <v>12</v>
      </c>
      <c r="P22" s="116">
        <f>IF(O22="",0,LOOKUP(O22, (Points!I8:I37), (Points!J8:J37)))</f>
        <v>22</v>
      </c>
      <c r="Q22" s="54">
        <v>6</v>
      </c>
      <c r="R22" s="139">
        <f>IF(Q22="",0,LOOKUP(Q22, (Points!K1:K37), (Points!L1:L37)))</f>
        <v>40</v>
      </c>
      <c r="S22" s="66">
        <v>12</v>
      </c>
      <c r="T22" s="139">
        <f>IF(S22="",0,LOOKUP(S22, (Points!A8:D38), (Points!B8:B38)))</f>
        <v>22</v>
      </c>
      <c r="U22" s="66">
        <v>13</v>
      </c>
      <c r="V22" s="139">
        <f>IF(U22="",0,LOOKUP(U22, (Points!C8:F38), (Points!D8:D38)))</f>
        <v>20</v>
      </c>
      <c r="W22" s="66"/>
      <c r="X22" s="139">
        <f>IF(W22="",0,LOOKUP(W22, (Points!E30:H64), (Points!F30:F64)))</f>
        <v>0</v>
      </c>
    </row>
    <row r="23" spans="1:24" s="32" customFormat="1" x14ac:dyDescent="0.25">
      <c r="A23" s="62">
        <v>15</v>
      </c>
      <c r="B23" s="141" t="s">
        <v>218</v>
      </c>
      <c r="C23" s="86" t="s">
        <v>68</v>
      </c>
      <c r="D23" s="86" t="s">
        <v>43</v>
      </c>
      <c r="E23" s="87" t="s">
        <v>207</v>
      </c>
      <c r="F23" s="141">
        <f>LARGE((H23,J23,L23,N23,P23,R23,T23,V23,X23),1)+LARGE((H23,J23,L23,N23,P23,R23,T23,V23,X23),2)+LARGE((H23,J23,L23,N23,P23,R23,T23,V23,X23),3)+LARGE((H23,J23,L23,N23,P23,R23,T23,V23,X23),4)+LARGE((H23,J23,L23,N23,P23,R23,T23,V23,X23),5)</f>
        <v>120</v>
      </c>
      <c r="G23" s="66">
        <v>18</v>
      </c>
      <c r="H23" s="139">
        <f>IF(G23="",0,LOOKUP(G23, (Points!A1:A75), (Points!B1:B75)))</f>
        <v>13</v>
      </c>
      <c r="I23" s="66">
        <v>19</v>
      </c>
      <c r="J23" s="139">
        <f>IF(I23="",0,LOOKUP(I23, (Points!C4:C75), (Points!D4:D75)))</f>
        <v>12</v>
      </c>
      <c r="K23" s="66">
        <v>14</v>
      </c>
      <c r="L23" s="139">
        <f>IF(K23="",0,LOOKUP(K23, (Points!E4:E72), (Points!F4:F72)))</f>
        <v>18</v>
      </c>
      <c r="M23" s="66">
        <v>16</v>
      </c>
      <c r="N23" s="139">
        <f>IF(M23="",0,LOOKUP(M23, (Points!G4:G73), (Points!H4:H73)))</f>
        <v>15</v>
      </c>
      <c r="O23" s="53">
        <v>8</v>
      </c>
      <c r="P23" s="116">
        <f>IF(O23="",0,LOOKUP(O23, (Points!I1:I70), (Points!J1:J70)))</f>
        <v>32</v>
      </c>
      <c r="Q23" s="54"/>
      <c r="R23" s="139">
        <f>IF(Q23="",0,LOOKUP(Q23, (Points!K1:K70), (Points!L1:L70)))</f>
        <v>0</v>
      </c>
      <c r="S23" s="66">
        <v>10</v>
      </c>
      <c r="T23" s="139">
        <f>IF(S23="",0,LOOKUP(S23, (Points!A3:D69), (Points!B3:B69)))</f>
        <v>26</v>
      </c>
      <c r="U23" s="66">
        <v>9</v>
      </c>
      <c r="V23" s="139">
        <f>IF(U23="",0,LOOKUP(U23, (Points!C3:F69), (Points!D3:D69)))</f>
        <v>29</v>
      </c>
      <c r="W23" s="66"/>
      <c r="X23" s="139">
        <f>IF(W23="",0,LOOKUP(W23, (Points!E25:H59), (Points!F25:F59)))</f>
        <v>0</v>
      </c>
    </row>
    <row r="24" spans="1:24" s="32" customFormat="1" x14ac:dyDescent="0.25">
      <c r="A24" s="62">
        <v>16</v>
      </c>
      <c r="B24" s="45" t="s">
        <v>218</v>
      </c>
      <c r="C24" s="153" t="s">
        <v>135</v>
      </c>
      <c r="D24" s="153" t="s">
        <v>101</v>
      </c>
      <c r="E24" s="79" t="s">
        <v>109</v>
      </c>
      <c r="F24" s="141">
        <f>LARGE((H24,J24,L24,N24,P24,R24,T24,V24,X24),1)+LARGE((H24,J24,L24,N24,P24,R24,T24,V24,X24),2)+LARGE((H24,J24,L24,N24,P24,R24,T24,V24,X24),3)+LARGE((H24,J24,L24,N24,P24,R24,T24,V24,X24),4)+LARGE((H24,J24,L24,N24,P24,R24,T24,V24,X24),5)</f>
        <v>97</v>
      </c>
      <c r="G24" s="66"/>
      <c r="H24" s="139">
        <f>IF(G24="",0,LOOKUP(G24, (Points!A1:A55), (Points!B1:B55)))</f>
        <v>0</v>
      </c>
      <c r="I24" s="66"/>
      <c r="J24" s="139">
        <f>IF(I24="",0,LOOKUP(I24, (Points!C2:C55), (Points!D2:D55)))</f>
        <v>0</v>
      </c>
      <c r="K24" s="66">
        <v>12</v>
      </c>
      <c r="L24" s="139">
        <f>IF(K24="",0,LOOKUP(K24, (Points!E1:E52), (Points!F1:F52)))</f>
        <v>22</v>
      </c>
      <c r="M24" s="66">
        <v>18</v>
      </c>
      <c r="N24" s="139">
        <f>IF(M24="",0,LOOKUP(M24, (Points!G1:G53), (Points!H1:H53)))</f>
        <v>13</v>
      </c>
      <c r="O24" s="53">
        <v>14</v>
      </c>
      <c r="P24" s="116">
        <f>IF(O24="",0,LOOKUP(O24, (Points!I1:I50), (Points!J1:J50)))</f>
        <v>18</v>
      </c>
      <c r="Q24" s="54">
        <v>10</v>
      </c>
      <c r="R24" s="139">
        <f>IF(Q24="",0,LOOKUP(Q24, (Points!K1:K50), (Points!L1:L50)))</f>
        <v>26</v>
      </c>
      <c r="S24" s="66"/>
      <c r="T24" s="139">
        <f>IF(S24="",0,LOOKUP(S24, (Points!A3:D65), (Points!B3:B65)))</f>
        <v>0</v>
      </c>
      <c r="U24" s="66">
        <v>14</v>
      </c>
      <c r="V24" s="139">
        <f>IF(U24="",0,LOOKUP(U24, (Points!C3:F65), (Points!D3:D65)))</f>
        <v>18</v>
      </c>
      <c r="W24" s="66"/>
      <c r="X24" s="139">
        <f>IF(W24="",0,LOOKUP(W24, (Points!E22:H56), (Points!F22:F56)))</f>
        <v>0</v>
      </c>
    </row>
    <row r="25" spans="1:24" s="32" customFormat="1" x14ac:dyDescent="0.25">
      <c r="A25" s="62">
        <v>17</v>
      </c>
      <c r="B25" s="141" t="s">
        <v>218</v>
      </c>
      <c r="C25" s="80" t="s">
        <v>141</v>
      </c>
      <c r="D25" s="80" t="s">
        <v>126</v>
      </c>
      <c r="E25" s="83" t="s">
        <v>6</v>
      </c>
      <c r="F25" s="141">
        <f>LARGE((H25,J25,L25,N25,P25,R25,T25,V25,X25),1)+LARGE((H25,J25,L25,N25,P25,R25,T25,V25,X25),2)+LARGE((H25,J25,L25,N25,P25,R25,T25,V25,X25),3)+LARGE((H25,J25,L25,N25,P25,R25,T25,V25,X25),4)+LARGE((H25,J25,L25,N25,P25,R25,T25,V25,X25),5)</f>
        <v>94</v>
      </c>
      <c r="G25" s="66">
        <v>15</v>
      </c>
      <c r="H25" s="139">
        <f>IF(G25="",0,LOOKUP(G25, (Points!A4:A74), (Points!B4:B74)))</f>
        <v>16</v>
      </c>
      <c r="I25" s="66">
        <v>15</v>
      </c>
      <c r="J25" s="139">
        <f>IF(I25="",0,LOOKUP(I25, (Points!C3:C74), (Points!D3:D74)))</f>
        <v>16</v>
      </c>
      <c r="K25" s="66">
        <v>17</v>
      </c>
      <c r="L25" s="139">
        <f>IF(K25="",0,LOOKUP(K25, (Points!E4:E71), (Points!F4:F71)))</f>
        <v>14</v>
      </c>
      <c r="M25" s="66">
        <v>13</v>
      </c>
      <c r="N25" s="139">
        <f>IF(M25="",0,LOOKUP(M25, (Points!G4:G72), (Points!H4:H72)))</f>
        <v>20</v>
      </c>
      <c r="O25" s="53">
        <v>16</v>
      </c>
      <c r="P25" s="116">
        <f>IF(O25="",0,LOOKUP(O25, (Points!I4:I69), (Points!J4:J69)))</f>
        <v>15</v>
      </c>
      <c r="Q25" s="54">
        <v>13</v>
      </c>
      <c r="R25" s="139">
        <f>IF(Q25="",0,LOOKUP(Q25, (Points!K4:K69), (Points!L4:L69)))</f>
        <v>20</v>
      </c>
      <c r="S25" s="66">
        <v>15</v>
      </c>
      <c r="T25" s="139">
        <f>IF(S25="",0,LOOKUP(S25, (Points!A4:D70), (Points!B4:B70)))</f>
        <v>16</v>
      </c>
      <c r="U25" s="66">
        <v>12</v>
      </c>
      <c r="V25" s="139">
        <f>IF(U25="",0,LOOKUP(U25, (Points!C4:F70), (Points!D4:D70)))</f>
        <v>22</v>
      </c>
      <c r="W25" s="66"/>
      <c r="X25" s="139">
        <f>IF(W25="",0,LOOKUP(W25, (Points!E33:H67), (Points!F33:F67)))</f>
        <v>0</v>
      </c>
    </row>
    <row r="26" spans="1:24" x14ac:dyDescent="0.25">
      <c r="A26" s="62">
        <v>18</v>
      </c>
      <c r="B26" s="45" t="s">
        <v>218</v>
      </c>
      <c r="C26" s="80" t="s">
        <v>134</v>
      </c>
      <c r="D26" s="80" t="s">
        <v>100</v>
      </c>
      <c r="E26" s="159" t="s">
        <v>5</v>
      </c>
      <c r="F26" s="141">
        <f>LARGE((H26,J26,L26,N26,P26,R26,T26,V26,X26),1)+LARGE((H26,J26,L26,N26,P26,R26,T26,V26,X26),2)+LARGE((H26,J26,L26,N26,P26,R26,T26,V26,X26),3)+LARGE((H26,J26,L26,N26,P26,R26,T26,V26,X26),4)+LARGE((H26,J26,L26,N26,P26,R26,T26,V26,X26),5)</f>
        <v>93</v>
      </c>
      <c r="G26" s="66">
        <v>14</v>
      </c>
      <c r="H26" s="139">
        <f>IF(G26="",0,LOOKUP(G26, (Points!A4:A83), (Points!B4:B83)))</f>
        <v>18</v>
      </c>
      <c r="I26" s="66">
        <v>13</v>
      </c>
      <c r="J26" s="139">
        <f>IF(I26="",0,LOOKUP(I26, (Points!C5:C83), (Points!D5:D83)))</f>
        <v>20</v>
      </c>
      <c r="K26" s="66">
        <v>19</v>
      </c>
      <c r="L26" s="139">
        <f>IF(K26="",0,LOOKUP(K26, (Points!E4:E80), (Points!F4:F80)))</f>
        <v>12</v>
      </c>
      <c r="M26" s="66">
        <v>12</v>
      </c>
      <c r="N26" s="139">
        <f>IF(M26="",0,LOOKUP(M26, (Points!G4:G81), (Points!H4:H81)))</f>
        <v>22</v>
      </c>
      <c r="O26" s="53">
        <v>17</v>
      </c>
      <c r="P26" s="116">
        <f>IF(O26="",0,LOOKUP(O26, (Points!I4:I78), (Points!J4:J78)))</f>
        <v>14</v>
      </c>
      <c r="Q26" s="54">
        <v>16</v>
      </c>
      <c r="R26" s="139">
        <f>IF(Q26="",0,LOOKUP(Q26, (Points!K4:K78), (Points!L4:L78)))</f>
        <v>15</v>
      </c>
      <c r="S26" s="66">
        <v>14</v>
      </c>
      <c r="T26" s="139">
        <f>IF(S26="",0,LOOKUP(S26, (Points!A1:D60), (Points!B1:B60)))</f>
        <v>18</v>
      </c>
      <c r="U26" s="66">
        <v>16</v>
      </c>
      <c r="V26" s="139">
        <f>IF(U26="",0,LOOKUP(U26, (Points!C3:F60), (Points!D3:D60)))</f>
        <v>15</v>
      </c>
      <c r="W26" s="66"/>
      <c r="X26" s="139">
        <f>IF(W26="",0,LOOKUP(W26, (Points!E10:H44), (Points!F10:F44)))</f>
        <v>0</v>
      </c>
    </row>
    <row r="27" spans="1:24" x14ac:dyDescent="0.25">
      <c r="A27" s="62">
        <v>19</v>
      </c>
      <c r="B27" s="141" t="s">
        <v>218</v>
      </c>
      <c r="C27" s="146" t="s">
        <v>144</v>
      </c>
      <c r="D27" s="146" t="s">
        <v>145</v>
      </c>
      <c r="E27" s="87" t="s">
        <v>8</v>
      </c>
      <c r="F27" s="141">
        <f>LARGE((H27,J27,L27,N27,P27,R27,T27,V27,X27),1)+LARGE((H27,J27,L27,N27,P27,R27,T27,V27,X27),2)+LARGE((H27,J27,L27,N27,P27,R27,T27,V27,X27),3)+LARGE((H27,J27,L27,N27,P27,R27,T27,V27,X27),4)+LARGE((H27,J27,L27,N27,P27,R27,T27,V27,X27),5)</f>
        <v>63</v>
      </c>
      <c r="G27" s="66">
        <v>12</v>
      </c>
      <c r="H27" s="139">
        <f>IF(G27="",0,LOOKUP(G27, (Points!A1:A47), (Points!B1:B47)))</f>
        <v>22</v>
      </c>
      <c r="I27" s="66">
        <v>16</v>
      </c>
      <c r="J27" s="139">
        <f>IF(I27="",0,LOOKUP(I27, (Points!C1:C47), (Points!D1:D47)))</f>
        <v>15</v>
      </c>
      <c r="L27" s="139">
        <f>IF(K27="",0,LOOKUP(K27, (Points!E13:E44), (Points!F13:F44)))</f>
        <v>0</v>
      </c>
      <c r="N27" s="139">
        <f>IF(M27="",0,LOOKUP(M27, (Points!G13:G45), (Points!H13:H45)))</f>
        <v>0</v>
      </c>
      <c r="O27" s="53">
        <v>18</v>
      </c>
      <c r="P27" s="116">
        <f>IF(O27="",0,LOOKUP(O27, (Points!I13:I42), (Points!J13:J42)))</f>
        <v>13</v>
      </c>
      <c r="Q27" s="54">
        <v>18</v>
      </c>
      <c r="R27" s="139">
        <f>IF(Q27="",0,LOOKUP(Q27, (Points!K13:K42), (Points!L13:L42)))</f>
        <v>13</v>
      </c>
      <c r="S27" s="66"/>
      <c r="T27" s="139">
        <f>IF(S27="",0,LOOKUP(S27, (Points!A13:D43), (Points!B13:B43)))</f>
        <v>0</v>
      </c>
      <c r="U27" s="66"/>
      <c r="V27" s="139">
        <f>IF(U27="",0,LOOKUP(U27, (Points!C13:F43), (Points!D13:D43)))</f>
        <v>0</v>
      </c>
      <c r="W27" s="66"/>
      <c r="X27" s="139">
        <f>IF(W27="",0,LOOKUP(W27, (Points!Q13:Q47), (Points!R13:R47)))</f>
        <v>0</v>
      </c>
    </row>
    <row r="28" spans="1:24" x14ac:dyDescent="0.25">
      <c r="A28" s="62">
        <v>20</v>
      </c>
      <c r="B28" s="45" t="s">
        <v>218</v>
      </c>
      <c r="C28" s="80" t="s">
        <v>98</v>
      </c>
      <c r="D28" s="80" t="s">
        <v>99</v>
      </c>
      <c r="E28" s="159" t="s">
        <v>5</v>
      </c>
      <c r="F28" s="141">
        <f>LARGE((H28,J28,L28,N28,P28,R28,T28,V28,X28),1)+LARGE((H28,J28,L28,N28,P28,R28,T28,V28,X28),2)+LARGE((H28,J28,L28,N28,P28,R28,T28,V28,X28),3)+LARGE((H28,J28,L28,N28,P28,R28,T28,V28,X28),4)+LARGE((H28,J28,L28,N28,P28,R28,T28,V28,X28),5)</f>
        <v>54</v>
      </c>
      <c r="G28" s="66">
        <v>17</v>
      </c>
      <c r="H28" s="139">
        <f>IF(G28="",0,LOOKUP(G28, (Points!A6:A40), (Points!B6:B40)))</f>
        <v>14</v>
      </c>
      <c r="I28" s="66">
        <v>18</v>
      </c>
      <c r="J28" s="139">
        <f>IF(I28="",0,LOOKUP(I28, (Points!C11:C40), (Points!D11:D40)))</f>
        <v>13</v>
      </c>
      <c r="K28" s="66">
        <v>18</v>
      </c>
      <c r="L28" s="139">
        <f>IF(K28="",0,LOOKUP(K28, (Points!E5:E37), (Points!F5:F37)))</f>
        <v>13</v>
      </c>
      <c r="M28" s="66">
        <v>17</v>
      </c>
      <c r="N28" s="139">
        <f>IF(M28="",0,LOOKUP(M28, (Points!G6:G38), (Points!H6:H38)))</f>
        <v>14</v>
      </c>
      <c r="O28" s="53"/>
      <c r="P28" s="116">
        <f>IF(O28="",0,LOOKUP(O28, (Points!I4:I35), (Points!J4:J35)))</f>
        <v>0</v>
      </c>
      <c r="Q28" s="54"/>
      <c r="R28" s="139">
        <f>IF(Q28="",0,LOOKUP(Q28, (Points!K1:K35), (Points!L1:L35)))</f>
        <v>0</v>
      </c>
      <c r="S28" s="66"/>
      <c r="T28" s="139">
        <f>IF(S28="",0,LOOKUP(S28, (Points!A6:D36), (Points!B6:B36)))</f>
        <v>0</v>
      </c>
      <c r="U28" s="66"/>
      <c r="V28" s="139">
        <f>IF(U28="",0,LOOKUP(U28, (Points!C2:F36), (Points!D2:D36)))</f>
        <v>0</v>
      </c>
      <c r="W28" s="66"/>
      <c r="X28" s="139">
        <f>IF(W28="",0,LOOKUP(W28, (Points!E9:H43), (Points!F9:F43)))</f>
        <v>0</v>
      </c>
    </row>
    <row r="29" spans="1:24" x14ac:dyDescent="0.25">
      <c r="A29" s="62">
        <v>21</v>
      </c>
      <c r="B29" s="141" t="s">
        <v>218</v>
      </c>
      <c r="C29" s="146" t="s">
        <v>149</v>
      </c>
      <c r="D29" s="146" t="s">
        <v>54</v>
      </c>
      <c r="E29" s="87" t="s">
        <v>8</v>
      </c>
      <c r="F29" s="141">
        <f>LARGE((H29,J29,L29,N29,P29,R29,T29,V29,X29),1)+LARGE((H29,J29,L29,N29,P29,R29,T29,V29,X29),2)+LARGE((H29,J29,L29,N29,P29,R29,T29,V29,X29),3)+LARGE((H29,J29,L29,N29,P29,R29,T29,V29,X29),4)+LARGE((H29,J29,L29,N29,P29,R29,T29,V29,X29),5)</f>
        <v>62</v>
      </c>
      <c r="G29" s="66"/>
      <c r="H29" s="139">
        <f>IF(G29="",0,LOOKUP(G29, (Points!A14:A48), (Points!B14:B48)))</f>
        <v>0</v>
      </c>
      <c r="I29" s="66"/>
      <c r="J29" s="139">
        <f>IF(I29="",0,LOOKUP(I29, (Points!C19:C48), (Points!D19:D48)))</f>
        <v>0</v>
      </c>
      <c r="K29" s="66">
        <v>20</v>
      </c>
      <c r="L29" s="139">
        <f>IF(K29="",0,LOOKUP(K29, (Points!E14:E45), (Points!F14:F45)))</f>
        <v>11</v>
      </c>
      <c r="M29" s="66">
        <v>21</v>
      </c>
      <c r="N29" s="139">
        <f>IF(M29="",0,LOOKUP(M29, (Points!G14:G46), (Points!H14:H46)))</f>
        <v>10</v>
      </c>
      <c r="O29" s="53">
        <v>19</v>
      </c>
      <c r="P29" s="116">
        <f>IF(O29="",0,LOOKUP(O29, (Points!I14:I43), (Points!J14:J43)))</f>
        <v>12</v>
      </c>
      <c r="Q29" s="54">
        <v>20</v>
      </c>
      <c r="R29" s="139">
        <f>IF(Q29="",0,LOOKUP(Q29, (Points!K14:K43), (Points!L14:L43)))</f>
        <v>11</v>
      </c>
      <c r="S29" s="66">
        <v>16</v>
      </c>
      <c r="T29" s="139">
        <f>IF(S29="",0,LOOKUP(S29, (Points!A14:D44), (Points!B14:B44)))</f>
        <v>15</v>
      </c>
      <c r="U29" s="66">
        <v>18</v>
      </c>
      <c r="V29" s="139">
        <f>IF(U29="",0,LOOKUP(U29, (Points!C14:F44), (Points!D14:D44)))</f>
        <v>13</v>
      </c>
      <c r="W29" s="66"/>
      <c r="X29" s="139">
        <f>IF(W29="",0,LOOKUP(W29, (Points!Q14:Q48), (Points!R14:R48)))</f>
        <v>0</v>
      </c>
    </row>
    <row r="30" spans="1:24" x14ac:dyDescent="0.25">
      <c r="A30" s="62">
        <v>22</v>
      </c>
      <c r="B30" s="45" t="s">
        <v>218</v>
      </c>
      <c r="C30" s="80" t="s">
        <v>113</v>
      </c>
      <c r="D30" s="80" t="s">
        <v>62</v>
      </c>
      <c r="E30" s="159" t="s">
        <v>5</v>
      </c>
      <c r="F30" s="141">
        <f>LARGE((H30,J30,L30,N30,P30,R30,T30,V30,X30),1)+LARGE((H30,J30,L30,N30,P30,R30,T30,V30,X30),2)+LARGE((H30,J30,L30,N30,P30,R30,T30,V30,X30),3)+LARGE((H30,J30,L30,N30,P30,R30,T30,V30,X30),4)+LARGE((H30,J30,L30,N30,P30,R30,T30,V30,X30),5)</f>
        <v>49</v>
      </c>
      <c r="G30" s="66">
        <v>21</v>
      </c>
      <c r="H30" s="139">
        <f>IF(G30="",0,LOOKUP(G30, (Points!A1:A44), (Points!B1:B44)))</f>
        <v>10</v>
      </c>
      <c r="I30" s="66">
        <v>20</v>
      </c>
      <c r="J30" s="139">
        <f>IF(I30="",0,LOOKUP(I30, (Points!C1:C44), (Points!D1:D44)))</f>
        <v>11</v>
      </c>
      <c r="L30" s="139">
        <f>IF(K30="",0,LOOKUP(K30, (Points!E10:E41), (Points!F10:F41)))</f>
        <v>0</v>
      </c>
      <c r="N30" s="139">
        <f>IF(M30="",0,LOOKUP(M30, (Points!G10:G42), (Points!H10:H42)))</f>
        <v>0</v>
      </c>
      <c r="O30" s="53"/>
      <c r="P30" s="116">
        <f>IF(O30="",0,LOOKUP(O30, (Points!I1:I39), (Points!J1:J39)))</f>
        <v>0</v>
      </c>
      <c r="Q30" s="54"/>
      <c r="R30" s="139">
        <f>IF(Q30="",0,LOOKUP(Q30, (Points!K10:K39), (Points!L10:L39)))</f>
        <v>0</v>
      </c>
      <c r="S30" s="66">
        <v>17</v>
      </c>
      <c r="T30" s="139">
        <f>IF(S30="",0,LOOKUP(S30, (Points!A1:D40), (Points!B1:B40)))</f>
        <v>14</v>
      </c>
      <c r="U30" s="66">
        <v>17</v>
      </c>
      <c r="V30" s="139">
        <f>IF(U30="",0,LOOKUP(U30, (Points!C1:F40), (Points!D1:D40)))</f>
        <v>14</v>
      </c>
      <c r="W30" s="66"/>
      <c r="X30" s="139">
        <f>IF(W30="",0,LOOKUP(W30, (Points!E12:H46), (Points!F12:F46)))</f>
        <v>0</v>
      </c>
    </row>
    <row r="31" spans="1:24" x14ac:dyDescent="0.25">
      <c r="A31" s="62">
        <v>23</v>
      </c>
      <c r="B31" s="141" t="s">
        <v>218</v>
      </c>
      <c r="C31" s="80" t="s">
        <v>212</v>
      </c>
      <c r="D31" s="80" t="s">
        <v>214</v>
      </c>
      <c r="E31" s="83" t="s">
        <v>6</v>
      </c>
      <c r="F31" s="141">
        <f>LARGE((H31,J31,L31,N31,P31,R31,T31,V31,X31),1)+LARGE((H31,J31,L31,N31,P31,R31,T31,V31,X31),2)+LARGE((H31,J31,L31,N31,P31,R31,T31,V31,X31),3)+LARGE((H31,J31,L31,N31,P31,R31,T31,V31,X31),4)+LARGE((H31,J31,L31,N31,P31,R31,T31,V31,X31),5)</f>
        <v>54</v>
      </c>
      <c r="G31" s="66">
        <v>22</v>
      </c>
      <c r="H31" s="139">
        <f>IF(G31="",0,LOOKUP(G31, (Points!A3:A68), (Points!B3:B68)))</f>
        <v>9</v>
      </c>
      <c r="I31" s="66">
        <v>21</v>
      </c>
      <c r="J31" s="139">
        <f>IF(I31="",0,LOOKUP(I31, (Points!C9:C68), (Points!D9:D68)))</f>
        <v>10</v>
      </c>
      <c r="K31" s="66">
        <v>24</v>
      </c>
      <c r="L31" s="139">
        <f>IF(K31="",0,LOOKUP(K31, (Points!E3:E65), (Points!F3:F65)))</f>
        <v>7</v>
      </c>
      <c r="M31" s="66">
        <v>24</v>
      </c>
      <c r="N31" s="139">
        <f>IF(M31="",0,LOOKUP(M31, (Points!G3:G66), (Points!H3:H66)))</f>
        <v>7</v>
      </c>
      <c r="O31" s="53">
        <v>20</v>
      </c>
      <c r="P31" s="116">
        <f>IF(O31="",0,LOOKUP(O31, (Points!I3:I63), (Points!J3:J63)))</f>
        <v>11</v>
      </c>
      <c r="Q31" s="54">
        <v>19</v>
      </c>
      <c r="R31" s="139">
        <f>IF(Q31="",0,LOOKUP(Q31, (Points!K3:K63), (Points!L3:L63)))</f>
        <v>12</v>
      </c>
      <c r="S31" s="66">
        <v>23</v>
      </c>
      <c r="T31" s="139">
        <f>IF(S31="",0,LOOKUP(S31, (Points!A18:D48), (Points!B18:B48)))</f>
        <v>8</v>
      </c>
      <c r="U31" s="66">
        <v>19</v>
      </c>
      <c r="V31" s="139">
        <f>IF(U31="",0,LOOKUP(U31, (Points!C18:F48), (Points!D18:D48)))</f>
        <v>12</v>
      </c>
      <c r="W31" s="177"/>
      <c r="X31" s="139">
        <f>IF(W31="",0,LOOKUP(W31, (Points!E28:H62), (Points!F28:F62)))</f>
        <v>0</v>
      </c>
    </row>
    <row r="32" spans="1:24" x14ac:dyDescent="0.25">
      <c r="A32" s="62">
        <v>24</v>
      </c>
      <c r="B32" s="45" t="s">
        <v>218</v>
      </c>
      <c r="C32" s="146" t="s">
        <v>292</v>
      </c>
      <c r="D32" s="146" t="s">
        <v>148</v>
      </c>
      <c r="E32" s="87" t="s">
        <v>8</v>
      </c>
      <c r="F32" s="141">
        <f>LARGE((H32,J32,L32,N32,P32,R32,T32,V32,X32),1)+LARGE((H32,J32,L32,N32,P32,R32,T32,V32,X32),2)+LARGE((H32,J32,L32,N32,P32,R32,T32,V32,X32),3)+LARGE((H32,J32,L32,N32,P32,R32,T32,V32,X32),4)+LARGE((H32,J32,L32,N32,P32,R32,T32,V32,X32),5)</f>
        <v>44</v>
      </c>
      <c r="G32" s="66"/>
      <c r="H32" s="139">
        <f>IF(G32="",0,LOOKUP(G32, (Points!A23:A57), (Points!B23:B57)))</f>
        <v>0</v>
      </c>
      <c r="I32" s="66">
        <v>17</v>
      </c>
      <c r="J32" s="139">
        <f>IF(I32="",0,LOOKUP(I32, (Points!C2:C57), (Points!D2:D57)))</f>
        <v>14</v>
      </c>
      <c r="L32" s="139">
        <f>IF(K32="",0,LOOKUP(K32, (Points!E23:E54), (Points!F23:F54)))</f>
        <v>0</v>
      </c>
      <c r="N32" s="139">
        <f>IF(M32="",0,LOOKUP(M32, (Points!G23:G55), (Points!H23:H55)))</f>
        <v>0</v>
      </c>
      <c r="O32" s="53">
        <v>15</v>
      </c>
      <c r="P32" s="116">
        <f>IF(O32="",0,LOOKUP(O32, (Points!I2:I52), (Points!J2:J52)))</f>
        <v>16</v>
      </c>
      <c r="Q32" s="54">
        <v>17</v>
      </c>
      <c r="R32" s="139">
        <f>IF(Q32="",0,LOOKUP(Q32, (Points!K2:K52), (Points!L2:L52)))</f>
        <v>14</v>
      </c>
      <c r="S32" s="66"/>
      <c r="T32" s="139">
        <f>IF(S32="",0,LOOKUP(S32, (Points!A23:D53), (Points!B23:B53)))</f>
        <v>0</v>
      </c>
      <c r="U32" s="66"/>
      <c r="V32" s="139">
        <f>IF(U32="",0,LOOKUP(U32, (Points!C23:F53), (Points!D23:D53)))</f>
        <v>0</v>
      </c>
      <c r="W32" s="177"/>
      <c r="X32" s="139">
        <f>IF(W32="",0,LOOKUP(W32, (Points!Q23:Q57), (Points!R23:R57)))</f>
        <v>0</v>
      </c>
    </row>
    <row r="33" spans="1:24" x14ac:dyDescent="0.25">
      <c r="A33" s="62">
        <v>25</v>
      </c>
      <c r="B33" s="141" t="s">
        <v>218</v>
      </c>
      <c r="C33" s="80" t="s">
        <v>26</v>
      </c>
      <c r="D33" s="80" t="s">
        <v>337</v>
      </c>
      <c r="E33" s="83" t="s">
        <v>6</v>
      </c>
      <c r="F33" s="141">
        <f>LARGE((H33,J33,L33,N33,P33,R33,T33,V33,X33),1)+LARGE((H33,J33,L33,N33,P33,R33,T33,V33,X33),2)+LARGE((H33,J33,L33,N33,P33,R33,T33,V33,X33),3)+LARGE((H33,J33,L33,N33,P33,R33,T33,V33,X33),4)+LARGE((H33,J33,L33,N33,P33,R33,T33,V33,X33),5)</f>
        <v>40</v>
      </c>
      <c r="G33" s="66">
        <v>19</v>
      </c>
      <c r="H33" s="139">
        <f>IF(G33="",0,LOOKUP(G33, (Points!A18:A52), (Points!B18:B52)))</f>
        <v>12</v>
      </c>
      <c r="I33" s="66">
        <v>23</v>
      </c>
      <c r="J33" s="139">
        <f>IF(I33="",0,LOOKUP(I33, (Points!C23:C52), (Points!D23:D52)))</f>
        <v>8</v>
      </c>
      <c r="L33" s="139">
        <f>IF(K33="",0,LOOKUP(K33, (Points!E18:E49), (Points!F18:F49)))</f>
        <v>0</v>
      </c>
      <c r="N33" s="139">
        <f>IF(M33="",0,LOOKUP(M33, (Points!G18:G50), (Points!H18:H50)))</f>
        <v>0</v>
      </c>
      <c r="O33" s="53"/>
      <c r="P33" s="116">
        <f>IF(O33="",0,LOOKUP(O33, (Points!I18:I47), (Points!J18:J47)))</f>
        <v>0</v>
      </c>
      <c r="Q33" s="54"/>
      <c r="R33" s="139">
        <f>IF(Q33="",0,LOOKUP(Q33, (Points!K18:K47), (Points!L18:L47)))</f>
        <v>0</v>
      </c>
      <c r="S33" s="66">
        <v>19</v>
      </c>
      <c r="T33" s="139">
        <f>IF(S33="",0,LOOKUP(S33, (Points!A3:D63), (Points!B3:B63)))</f>
        <v>12</v>
      </c>
      <c r="U33" s="66">
        <v>23</v>
      </c>
      <c r="V33" s="139">
        <f>IF(U33="",0,LOOKUP(U33, (Points!C3:F63), (Points!D3:D63)))</f>
        <v>8</v>
      </c>
      <c r="W33" s="181"/>
      <c r="X33" s="139">
        <f>IF(W33="",0,LOOKUP(W33, (Points!E26:H60), (Points!F26:F60)))</f>
        <v>0</v>
      </c>
    </row>
    <row r="34" spans="1:24" x14ac:dyDescent="0.25">
      <c r="A34" s="62">
        <v>26</v>
      </c>
      <c r="B34" s="45" t="s">
        <v>218</v>
      </c>
      <c r="C34" s="153" t="s">
        <v>33</v>
      </c>
      <c r="D34" s="153" t="s">
        <v>175</v>
      </c>
      <c r="E34" s="79" t="s">
        <v>109</v>
      </c>
      <c r="F34" s="141">
        <f>LARGE((H34,J34,L34,N34,P34,R34,T34,V34,X34),1)+LARGE((H34,J34,L34,N34,P34,R34,T34,V34,X34),2)+LARGE((H34,J34,L34,N34,P34,R34,T34,V34,X34),3)+LARGE((H34,J34,L34,N34,P34,R34,T34,V34,X34),4)+LARGE((H34,J34,L34,N34,P34,R34,T34,V34,X34),5)</f>
        <v>38</v>
      </c>
      <c r="G34" s="66">
        <v>20</v>
      </c>
      <c r="H34" s="139">
        <f>IF(G34="",0,LOOKUP(G34, (Points!A3:A69), (Points!B3:B69)))</f>
        <v>11</v>
      </c>
      <c r="I34" s="66">
        <v>22</v>
      </c>
      <c r="J34" s="139">
        <f>IF(I34="",0,LOOKUP(I34, (Points!C4:C69), (Points!D4:D69)))</f>
        <v>9</v>
      </c>
      <c r="K34" s="66">
        <v>21</v>
      </c>
      <c r="L34" s="139">
        <f>IF(K34="",0,LOOKUP(K34, (Points!E3:E66), (Points!F3:F66)))</f>
        <v>10</v>
      </c>
      <c r="M34" s="66">
        <v>23</v>
      </c>
      <c r="N34" s="139">
        <f>IF(M34="",0,LOOKUP(M34, (Points!G3:G67), (Points!H3:H67)))</f>
        <v>8</v>
      </c>
      <c r="O34" s="53"/>
      <c r="P34" s="116">
        <f>IF(O34="",0,LOOKUP(O34, (Points!I3:I64), (Points!J3:J64)))</f>
        <v>0</v>
      </c>
      <c r="Q34" s="54"/>
      <c r="R34" s="139">
        <f>IF(Q34="",0,LOOKUP(Q34, (Points!K3:K64), (Points!L3:L64)))</f>
        <v>0</v>
      </c>
      <c r="S34" s="66"/>
      <c r="T34" s="139">
        <f>IF(S34="",0,LOOKUP(S34, (Points!A1:D49), (Points!B1:B49)))</f>
        <v>0</v>
      </c>
      <c r="U34" s="66"/>
      <c r="V34" s="139">
        <f>IF(U34="",0,LOOKUP(U34, (Points!C1:F49), (Points!D1:D49)))</f>
        <v>0</v>
      </c>
      <c r="W34" s="66"/>
      <c r="X34" s="139">
        <f>IF(W34="",0,LOOKUP(W34, (Points!E21:H55), (Points!F21:F55)))</f>
        <v>0</v>
      </c>
    </row>
    <row r="35" spans="1:24" x14ac:dyDescent="0.25">
      <c r="A35" s="62">
        <v>27</v>
      </c>
      <c r="B35" s="141" t="s">
        <v>218</v>
      </c>
      <c r="C35" s="153" t="s">
        <v>167</v>
      </c>
      <c r="D35" s="153" t="s">
        <v>209</v>
      </c>
      <c r="E35" s="79" t="s">
        <v>109</v>
      </c>
      <c r="F35" s="141">
        <f>LARGE((H35,J35,L35,N35,P35,R35,T35,V35,X35),1)+LARGE((H35,J35,L35,N35,P35,R35,T35,V35,X35),2)+LARGE((H35,J35,L35,N35,P35,R35,T35,V35,X35),3)+LARGE((H35,J35,L35,N35,P35,R35,T35,V35,X35),4)+LARGE((H35,J35,L35,N35,P35,R35,T35,V35,X35),5)</f>
        <v>27</v>
      </c>
      <c r="G35" s="66"/>
      <c r="H35" s="139">
        <f>IF(G35="",0,LOOKUP(G35, (Points!A4:A77), (Points!B4:B77)))</f>
        <v>0</v>
      </c>
      <c r="I35" s="66"/>
      <c r="J35" s="139">
        <f>IF(I35="",0,LOOKUP(I35, (Points!C4:C77), (Points!D4:D77)))</f>
        <v>0</v>
      </c>
      <c r="K35" s="66">
        <v>16</v>
      </c>
      <c r="L35" s="139">
        <f>IF(K35="",0,LOOKUP(K35, (Points!E4:E74), (Points!F4:F74)))</f>
        <v>15</v>
      </c>
      <c r="M35" s="66">
        <v>19</v>
      </c>
      <c r="N35" s="139">
        <f>IF(M35="",0,LOOKUP(M35, (Points!G4:G75), (Points!H4:H75)))</f>
        <v>12</v>
      </c>
      <c r="O35" s="53"/>
      <c r="P35" s="116">
        <f>IF(O35="",0,LOOKUP(O35, (Points!I4:I72), (Points!J4:J72)))</f>
        <v>0</v>
      </c>
      <c r="Q35" s="54"/>
      <c r="R35" s="139">
        <f>IF(Q35="",0,LOOKUP(Q35, (Points!K4:K72), (Points!L4:L72)))</f>
        <v>0</v>
      </c>
      <c r="S35" s="66"/>
      <c r="T35" s="139">
        <f>IF(S35="",0,LOOKUP(S35, (Points!A4:D73), (Points!B4:B73)))</f>
        <v>0</v>
      </c>
      <c r="U35" s="66"/>
      <c r="V35" s="139">
        <f>IF(U35="",0,LOOKUP(U35, (Points!C4:F73), (Points!D4:D73)))</f>
        <v>0</v>
      </c>
      <c r="W35" s="66"/>
      <c r="X35" s="139">
        <f>IF(W35="",0,LOOKUP(W35, (Points!E18:H52), (Points!F18:F52)))</f>
        <v>0</v>
      </c>
    </row>
    <row r="36" spans="1:24" x14ac:dyDescent="0.25">
      <c r="A36" s="62">
        <v>28</v>
      </c>
      <c r="B36" s="45" t="s">
        <v>218</v>
      </c>
      <c r="C36" s="146" t="s">
        <v>342</v>
      </c>
      <c r="D36" s="86" t="s">
        <v>118</v>
      </c>
      <c r="E36" s="87" t="s">
        <v>8</v>
      </c>
      <c r="F36" s="141">
        <f>LARGE((H36,J36,L36,N36,P36,R36,T36,V36,X36),1)+LARGE((H36,J36,L36,N36,P36,R36,T36,V36,X36),2)+LARGE((H36,J36,L36,N36,P36,R36,T36,V36,X36),3)+LARGE((H36,J36,L36,N36,P36,R36,T36,V36,X36),4)+LARGE((H36,J36,L36,N36,P36,R36,T36,V36,X36),5)</f>
        <v>27</v>
      </c>
      <c r="G36" s="66"/>
      <c r="H36" s="139">
        <f>IF(G36="",0,LOOKUP(G36, (Points!A7:A41), (Points!B7:B41)))</f>
        <v>0</v>
      </c>
      <c r="I36" s="66"/>
      <c r="J36" s="139">
        <f>IF(I36="",0,LOOKUP(I36, (Points!C12:C41), (Points!D12:D41)))</f>
        <v>0</v>
      </c>
      <c r="L36" s="139">
        <f>IF(K36="",0,LOOKUP(K36, (Points!E7:E38), (Points!F7:F38)))</f>
        <v>0</v>
      </c>
      <c r="N36" s="139">
        <f>IF(M36="",0,LOOKUP(M36, (Points!G7:G39), (Points!H7:H39)))</f>
        <v>0</v>
      </c>
      <c r="O36" s="53">
        <v>21</v>
      </c>
      <c r="P36" s="116">
        <f>IF(O36="",0,LOOKUP(O36, (Points!I7:I36), (Points!J7:J36)))</f>
        <v>10</v>
      </c>
      <c r="Q36" s="54">
        <v>21</v>
      </c>
      <c r="R36" s="139">
        <f>IF(Q36="",0,LOOKUP(Q36, (Points!K7:K36), (Points!L7:L36)))</f>
        <v>10</v>
      </c>
      <c r="S36" s="66">
        <v>24</v>
      </c>
      <c r="T36" s="139">
        <f>IF(S36="",0,LOOKUP(S36, (Points!A7:D37), (Points!B7:B37)))</f>
        <v>7</v>
      </c>
      <c r="U36" s="66"/>
      <c r="V36" s="139">
        <f>IF(U36="",0,LOOKUP(U36, (Points!C7:F37), (Points!D7:D37)))</f>
        <v>0</v>
      </c>
      <c r="W36" s="66"/>
      <c r="X36" s="139">
        <f>IF(W36="",0,LOOKUP(W36, (Points!Q12:Q46), (Points!R12:R46)))</f>
        <v>0</v>
      </c>
    </row>
    <row r="37" spans="1:24" s="125" customFormat="1" x14ac:dyDescent="0.25">
      <c r="A37" s="62">
        <v>29</v>
      </c>
      <c r="B37" s="141" t="s">
        <v>218</v>
      </c>
      <c r="C37" s="86" t="s">
        <v>198</v>
      </c>
      <c r="D37" s="86" t="s">
        <v>199</v>
      </c>
      <c r="E37" s="87" t="s">
        <v>8</v>
      </c>
      <c r="F37" s="141">
        <f>LARGE((H37,J37,L37,N37,P37,R37,T37,V37,X37),1)+LARGE((H37,J37,L37,N37,P37,R37,T37,V37,X37),2)+LARGE((H37,J37,L37,N37,P37,R37,T37,V37,X37),3)+LARGE((H37,J37,L37,N37,P37,R37,T37,V37,X37),4)+LARGE((H37,J37,L37,N37,P37,R37,T37,V37,X37),5)</f>
        <v>26</v>
      </c>
      <c r="G37" s="66"/>
      <c r="H37" s="139">
        <f>IF(G37="",0,LOOKUP(G37, (Points!A37:A71), (Points!B37:B71)))</f>
        <v>0</v>
      </c>
      <c r="I37" s="66"/>
      <c r="J37" s="139">
        <f>IF(I37="",0,LOOKUP(I37, (Points!C42:C71), (Points!D42:D71)))</f>
        <v>0</v>
      </c>
      <c r="K37" s="66">
        <v>23</v>
      </c>
      <c r="L37" s="139">
        <f>IF(K37="",0,LOOKUP(K37, (Points!E3:E68), (Points!F3:F68)))</f>
        <v>8</v>
      </c>
      <c r="M37" s="66">
        <v>22</v>
      </c>
      <c r="N37" s="139">
        <f>IF(M37="",0,LOOKUP(M37, (Points!G3:G69), (Points!H3:H69)))</f>
        <v>9</v>
      </c>
      <c r="O37" s="53"/>
      <c r="P37" s="116">
        <f>IF(O37="",0,LOOKUP(O37, (Points!I37:I66), (Points!J37:J66)))</f>
        <v>0</v>
      </c>
      <c r="Q37" s="54">
        <v>22</v>
      </c>
      <c r="R37" s="139">
        <f>IF(Q37="",0,LOOKUP(Q37, (Points!K3:K66), (Points!L3:L66)))</f>
        <v>9</v>
      </c>
      <c r="S37" s="66"/>
      <c r="T37" s="139">
        <f>IF(S37="",0,LOOKUP(S37, (Points!A37:D67), (Points!B37:B67)))</f>
        <v>0</v>
      </c>
      <c r="U37" s="66"/>
      <c r="V37" s="139">
        <f>IF(U37="",0,LOOKUP(U37, (Points!C37:F67), (Points!D37:D67)))</f>
        <v>0</v>
      </c>
      <c r="W37" s="66"/>
      <c r="X37" s="139">
        <f>IF(W37="",0,LOOKUP(W37, (Points!Q37:Q71), (Points!R37:R71)))</f>
        <v>0</v>
      </c>
    </row>
    <row r="38" spans="1:24" x14ac:dyDescent="0.25">
      <c r="A38" s="62">
        <v>30</v>
      </c>
      <c r="B38" s="45" t="s">
        <v>218</v>
      </c>
      <c r="C38" s="80" t="s">
        <v>239</v>
      </c>
      <c r="D38" s="80" t="s">
        <v>240</v>
      </c>
      <c r="E38" s="45" t="s">
        <v>7</v>
      </c>
      <c r="F38" s="141">
        <f>LARGE((H38,J38,L38,N38,P38,R38,T38,V38,X38),1)+LARGE((H38,J38,L38,N38,P38,R38,T38,V38,X38),2)+LARGE((H38,J38,L38,N38,P38,R38,T38,V38,X38),3)+LARGE((H38,J38,L38,N38,P38,R38,T38,V38,X38),4)+LARGE((H38,J38,L38,N38,P38,R38,T38,V38,X38),5)</f>
        <v>24</v>
      </c>
      <c r="G38" s="66"/>
      <c r="H38" s="139">
        <f>IF(G38="",0,LOOKUP(G38, (Points!A5:A39), (Points!B5:B39)))</f>
        <v>0</v>
      </c>
      <c r="I38" s="66"/>
      <c r="J38" s="139">
        <f>IF(I38="",0,LOOKUP(I38, (Points!C1:C39), (Points!D1:D39)))</f>
        <v>0</v>
      </c>
      <c r="L38" s="139">
        <f>IF(K38="",0,LOOKUP(K38, (Points!E5:E36), (Points!F5:F36)))</f>
        <v>0</v>
      </c>
      <c r="N38" s="139">
        <f>IF(M38="",0,LOOKUP(M38, (Points!G1:G37), (Points!H1:H37)))</f>
        <v>0</v>
      </c>
      <c r="O38" s="53"/>
      <c r="P38" s="116">
        <f>IF(O38="",0,LOOKUP(O38, (Points!I2:I34), (Points!J2:J34)))</f>
        <v>0</v>
      </c>
      <c r="Q38" s="54"/>
      <c r="R38" s="139">
        <f>IF(Q38="",0,LOOKUP(Q38, (Points!K2:K34), (Points!L2:L34)))</f>
        <v>0</v>
      </c>
      <c r="S38" s="66">
        <v>18</v>
      </c>
      <c r="T38" s="139">
        <f>IF(S38="",0,LOOKUP(S38, (Points!A2:D35), (Points!B2:B35)))</f>
        <v>13</v>
      </c>
      <c r="U38" s="66">
        <v>20</v>
      </c>
      <c r="V38" s="139">
        <f>IF(U38="",0,LOOKUP(U38, (Points!C1:F35), (Points!D1:D35)))</f>
        <v>11</v>
      </c>
      <c r="W38" s="140"/>
      <c r="X38" s="139">
        <f>IF(W38="",0,LOOKUP(W38, (Points!E1:H35), (Points!F1:F35)))</f>
        <v>0</v>
      </c>
    </row>
    <row r="39" spans="1:24" s="148" customFormat="1" x14ac:dyDescent="0.25">
      <c r="A39" s="62">
        <v>31</v>
      </c>
      <c r="B39" s="45" t="s">
        <v>218</v>
      </c>
      <c r="C39" s="152" t="s">
        <v>65</v>
      </c>
      <c r="D39" s="152" t="s">
        <v>73</v>
      </c>
      <c r="E39" s="144" t="s">
        <v>169</v>
      </c>
      <c r="F39" s="141">
        <f>LARGE((H39,J39,L39,N39,P39,R39,T39,V39,X39),1)+LARGE((H39,J39,L39,N39,P39,R39,T39,V39,X39),2)+LARGE((H39,J39,L39,N39,P39,R39,T39,V39,X39),3)+LARGE((H39,J39,L39,N39,P39,R39,T39,V39,X39),4)+LARGE((H39,J39,L39,N39,P39,R39,T39,V39,X39),5)</f>
        <v>20</v>
      </c>
      <c r="G39" s="66"/>
      <c r="H39" s="139">
        <f>IF(G39="",0,LOOKUP(G39, (Points!A42:A76), (Points!B42:B76)))</f>
        <v>0</v>
      </c>
      <c r="I39" s="66"/>
      <c r="J39" s="139">
        <f>IF(I39="",0,LOOKUP(I39, (Points!C47:C76), (Points!D47:D76)))</f>
        <v>0</v>
      </c>
      <c r="K39" s="66">
        <v>22</v>
      </c>
      <c r="L39" s="139">
        <f>IF(K39="",0,LOOKUP(K39, (Points!E4:E73), (Points!F4:F73)))</f>
        <v>9</v>
      </c>
      <c r="M39" s="66">
        <v>20</v>
      </c>
      <c r="N39" s="139">
        <f>IF(M39="",0,LOOKUP(M39, (Points!G2:G74), (Points!H2:H74)))</f>
        <v>11</v>
      </c>
      <c r="O39" s="53"/>
      <c r="P39" s="116">
        <f>IF(O39="",0,LOOKUP(O39, (Points!I2:I71), (Points!J2:J71)))</f>
        <v>0</v>
      </c>
      <c r="Q39" s="54"/>
      <c r="R39" s="139">
        <f>IF(Q39="",0,LOOKUP(Q39, (Points!K42:K71), (Points!L42:L71)))</f>
        <v>0</v>
      </c>
      <c r="S39" s="66"/>
      <c r="T39" s="139">
        <f>IF(S39="",0,LOOKUP(S39, (Points!A42:D72), (Points!B42:B72)))</f>
        <v>0</v>
      </c>
      <c r="U39" s="66"/>
      <c r="V39" s="139">
        <f>IF(U39="",0,LOOKUP(U39, (Points!C42:F72), (Points!D42:D72)))</f>
        <v>0</v>
      </c>
      <c r="W39" s="182"/>
      <c r="X39" s="139">
        <f>IF(W39="",0,LOOKUP(W39, (Points!Q1:Q35), (Points!R1:R35)))</f>
        <v>0</v>
      </c>
    </row>
    <row r="40" spans="1:24" s="199" customFormat="1" x14ac:dyDescent="0.25">
      <c r="A40" s="62">
        <v>31</v>
      </c>
      <c r="B40" s="141" t="s">
        <v>218</v>
      </c>
      <c r="C40" s="80" t="s">
        <v>243</v>
      </c>
      <c r="D40" s="80" t="s">
        <v>445</v>
      </c>
      <c r="E40" s="159" t="s">
        <v>5</v>
      </c>
      <c r="F40" s="141">
        <f>LARGE((H40,J40,L40,N40,P40,R40,T40,V40,X40),1)+LARGE((H40,J40,L40,N40,P40,R40,T40,V40,X40),2)+LARGE((H40,J40,L40,N40,P40,R40,T40,V40,X40),3)+LARGE((H40,J40,L40,N40,P40,R40,T40,V40,X40),4)+LARGE((H40,J40,L40,N40,P40,R40,T40,V40,X40),5)</f>
        <v>20</v>
      </c>
      <c r="G40" s="66"/>
      <c r="H40" s="139">
        <f>IF(G40="",0,LOOKUP(G40, (Points!A19:A53), (Points!B19:B53)))</f>
        <v>0</v>
      </c>
      <c r="I40" s="66"/>
      <c r="J40" s="139">
        <f>IF(I40="",0,LOOKUP(I40, (Points!C2:C53), (Points!D2:D53)))</f>
        <v>0</v>
      </c>
      <c r="K40" s="66"/>
      <c r="L40" s="139">
        <f>IF(K40="",0,LOOKUP(K40, (Points!E19:E50), (Points!F19:F50)))</f>
        <v>0</v>
      </c>
      <c r="M40" s="66"/>
      <c r="N40" s="139">
        <f>IF(M40="",0,LOOKUP(M40, (Points!G19:G51), (Points!H19:H51)))</f>
        <v>0</v>
      </c>
      <c r="O40" s="53"/>
      <c r="P40" s="116">
        <f>IF(O40="",0,LOOKUP(O40, (Points!I1:I48), (Points!J1:J48)))</f>
        <v>0</v>
      </c>
      <c r="Q40" s="54"/>
      <c r="R40" s="139">
        <f>IF(Q40="",0,LOOKUP(Q40, (Points!K1:K48), (Points!L1:L48)))</f>
        <v>0</v>
      </c>
      <c r="S40" s="66">
        <v>20</v>
      </c>
      <c r="T40" s="139">
        <f>IF(S40="",0,LOOKUP(S40, (Points!A1:D51), (Points!B1:B51)))</f>
        <v>11</v>
      </c>
      <c r="U40" s="66">
        <v>22</v>
      </c>
      <c r="V40" s="139">
        <f>IF(U40="",0,LOOKUP(U40, (Points!C1:F51), (Points!D1:D51)))</f>
        <v>9</v>
      </c>
      <c r="W40" s="66"/>
      <c r="X40" s="139">
        <f>IF(W40="",0,LOOKUP(W40, (Points!E14:H48), (Points!F14:F48)))</f>
        <v>0</v>
      </c>
    </row>
    <row r="41" spans="1:24" x14ac:dyDescent="0.25">
      <c r="A41" s="62">
        <v>33</v>
      </c>
      <c r="B41" s="141" t="s">
        <v>218</v>
      </c>
      <c r="C41" s="152" t="s">
        <v>70</v>
      </c>
      <c r="D41" s="152" t="s">
        <v>60</v>
      </c>
      <c r="E41" s="144" t="s">
        <v>169</v>
      </c>
      <c r="F41" s="141">
        <f>LARGE((H41,J41,L41,N41,P41,R41,T41,V41,X41),1)+LARGE((H41,J41,L41,N41,P41,R41,T41,V41,X41),2)+LARGE((H41,J41,L41,N41,P41,R41,T41,V41,X41),3)+LARGE((H41,J41,L41,N41,P41,R41,T41,V41,X41),4)+LARGE((H41,J41,L41,N41,P41,R41,T41,V41,X41),5)</f>
        <v>20</v>
      </c>
      <c r="G41" s="66"/>
      <c r="H41" s="139">
        <f>IF(G41="",0,LOOKUP(G41, (Points!A47:A81), (Points!B47:B81)))</f>
        <v>0</v>
      </c>
      <c r="I41" s="66"/>
      <c r="J41" s="139">
        <f>IF(I41="",0,LOOKUP(I41, (Points!C52:C81), (Points!D52:D81)))</f>
        <v>0</v>
      </c>
      <c r="L41" s="139">
        <f>IF(K41="",0,LOOKUP(K41, (Points!E4:E78), (Points!F4:F78)))</f>
        <v>0</v>
      </c>
      <c r="N41" s="139">
        <f>IF(M41="",0,LOOKUP(M41, (Points!G7:G79), (Points!H7:H79)))</f>
        <v>0</v>
      </c>
      <c r="O41" s="53"/>
      <c r="P41" s="116">
        <f>IF(O41="",0,LOOKUP(O41, (Points!I47:I76), (Points!J47:J76)))</f>
        <v>0</v>
      </c>
      <c r="Q41" s="54"/>
      <c r="R41" s="139">
        <f>IF(Q41="",0,LOOKUP(Q41, (Points!K47:K76), (Points!L47:L76)))</f>
        <v>0</v>
      </c>
      <c r="S41" s="66">
        <v>21</v>
      </c>
      <c r="T41" s="139">
        <f>IF(S41="",0,LOOKUP(S41, (Points!A4:D77), (Points!B4:B77)))</f>
        <v>10</v>
      </c>
      <c r="U41" s="66">
        <v>21</v>
      </c>
      <c r="V41" s="139">
        <f>IF(U41="",0,LOOKUP(U41, (Points!C4:F77), (Points!D4:D77)))</f>
        <v>10</v>
      </c>
      <c r="W41" s="189"/>
      <c r="X41" s="139">
        <f>IF(W41="",0,LOOKUP(W41, (Points!Q20:Q54), (Points!R20:R54)))</f>
        <v>0</v>
      </c>
    </row>
    <row r="42" spans="1:24" x14ac:dyDescent="0.25">
      <c r="A42" s="62">
        <v>34</v>
      </c>
      <c r="B42" s="141" t="s">
        <v>218</v>
      </c>
      <c r="C42" s="86" t="s">
        <v>210</v>
      </c>
      <c r="D42" s="157" t="s">
        <v>41</v>
      </c>
      <c r="E42" s="87" t="s">
        <v>207</v>
      </c>
      <c r="F42" s="141">
        <f>LARGE((H42,J42,L42,N42,P42,R42,T42,V42,X42),1)+LARGE((H42,J42,L42,N42,P42,R42,T42,V42,X42),2)+LARGE((H42,J42,L42,N42,P42,R42,T42,V42,X42),3)+LARGE((H42,J42,L42,N42,P42,R42,T42,V42,X42),4)+LARGE((H42,J42,L42,N42,P42,R42,T42,V42,X42),5)</f>
        <v>16</v>
      </c>
      <c r="G42" s="66"/>
      <c r="H42" s="139">
        <f>IF(G42="",0,LOOKUP(G42, (Points!A3:A37), (Points!B3:B37)))</f>
        <v>0</v>
      </c>
      <c r="I42" s="66"/>
      <c r="J42" s="139">
        <f>IF(I42="",0,LOOKUP(I42, (Points!C8:C37), (Points!D8:D37)))</f>
        <v>0</v>
      </c>
      <c r="L42" s="139">
        <f>IF(K42="",0,LOOKUP(K42, (Points!E3:E34), (Points!F3:F34)))</f>
        <v>0</v>
      </c>
      <c r="N42" s="139">
        <f>IF(M42="",0,LOOKUP(M42, (Points!G3:G35), (Points!H3:H35)))</f>
        <v>0</v>
      </c>
      <c r="O42" s="53"/>
      <c r="P42" s="116">
        <f>IF(O42="",0,LOOKUP(O42, (Points!I3:I32), (Points!J3:J32)))</f>
        <v>0</v>
      </c>
      <c r="Q42" s="54"/>
      <c r="R42" s="139">
        <f>IF(Q42="",0,LOOKUP(Q42, (Points!K3:K32), (Points!L3:L32)))</f>
        <v>0</v>
      </c>
      <c r="S42" s="66">
        <v>22</v>
      </c>
      <c r="T42" s="139">
        <f>IF(S42="",0,LOOKUP(S42, (Points!A2:D56), (Points!B2:B56)))</f>
        <v>9</v>
      </c>
      <c r="U42" s="66">
        <v>24</v>
      </c>
      <c r="V42" s="139">
        <f>IF(U42="",0,LOOKUP(U42, (Points!C2:F56), (Points!D2:D56)))</f>
        <v>7</v>
      </c>
      <c r="W42" s="66"/>
      <c r="X42" s="139">
        <f>IF(W42="",0,LOOKUP(W42, (Points!E24:H58), (Points!F24:F58)))</f>
        <v>0</v>
      </c>
    </row>
    <row r="43" spans="1:24" x14ac:dyDescent="0.25">
      <c r="A43" s="62">
        <v>35</v>
      </c>
      <c r="B43" s="45" t="s">
        <v>218</v>
      </c>
      <c r="C43" s="153" t="s">
        <v>167</v>
      </c>
      <c r="D43" s="153" t="s">
        <v>228</v>
      </c>
      <c r="E43" s="79" t="s">
        <v>109</v>
      </c>
      <c r="F43" s="141">
        <f>LARGE((H43,J43,L43,N43,P43,R43,T43,V43,X43),1)+LARGE((H43,J43,L43,N43,P43,R43,T43,V43,X43),2)+LARGE((H43,J43,L43,N43,P43,R43,T43,V43,X43),3)+LARGE((H43,J43,L43,N43,P43,R43,T43,V43,X43),4)+LARGE((H43,J43,L43,N43,P43,R43,T43,V43,X43),5)</f>
        <v>12</v>
      </c>
      <c r="G43" s="66"/>
      <c r="H43" s="139">
        <f>IF(G43="",0,LOOKUP(G43, (Points!A2:A63), (Points!B2:B63)))</f>
        <v>0</v>
      </c>
      <c r="I43" s="66"/>
      <c r="J43" s="139">
        <f>IF(I43="",0,LOOKUP(I43, (Points!C3:C63), (Points!D3:D63)))</f>
        <v>0</v>
      </c>
      <c r="K43" s="66">
        <v>25</v>
      </c>
      <c r="L43" s="139">
        <f>IF(K43="",0,LOOKUP(K43, (Points!E2:E60), (Points!F2:F60)))</f>
        <v>6</v>
      </c>
      <c r="M43" s="66">
        <v>25</v>
      </c>
      <c r="N43" s="139">
        <f>IF(M43="",0,LOOKUP(M43, (Points!G2:G61), (Points!H2:H61)))</f>
        <v>6</v>
      </c>
      <c r="O43" s="53"/>
      <c r="P43" s="116">
        <f>IF(O43="",0,LOOKUP(O43, (Points!I2:I58), (Points!J2:J58)))</f>
        <v>0</v>
      </c>
      <c r="Q43" s="54"/>
      <c r="R43" s="139">
        <f>IF(Q43="",0,LOOKUP(Q43, (Points!K2:K58), (Points!L2:L58)))</f>
        <v>0</v>
      </c>
      <c r="S43" s="66"/>
      <c r="T43" s="139">
        <f>IF(S43="",0,LOOKUP(S43, (Points!A2:D59), (Points!B2:B59)))</f>
        <v>0</v>
      </c>
      <c r="U43" s="66"/>
      <c r="V43" s="139">
        <f>IF(U43="",0,LOOKUP(U43, (Points!C2:F59), (Points!D2:D59)))</f>
        <v>0</v>
      </c>
      <c r="W43" s="66"/>
      <c r="X43" s="139">
        <f>IF(W43="",0,LOOKUP(W43, (Points!E17:H51), (Points!F17:F51)))</f>
        <v>0</v>
      </c>
    </row>
    <row r="44" spans="1:24" x14ac:dyDescent="0.25">
      <c r="A44" s="62">
        <v>36</v>
      </c>
      <c r="B44" s="141" t="s">
        <v>218</v>
      </c>
      <c r="C44" s="80" t="s">
        <v>248</v>
      </c>
      <c r="D44" s="80" t="s">
        <v>217</v>
      </c>
      <c r="E44" s="45" t="s">
        <v>7</v>
      </c>
      <c r="F44" s="141">
        <f>LARGE((H44,J44,L44,N44,P44,R44,T44,V44,X44),1)+LARGE((H44,J44,L44,N44,P44,R44,T44,V44,X44),2)+LARGE((H44,J44,L44,N44,P44,R44,T44,V44,X44),3)+LARGE((H44,J44,L44,N44,P44,R44,T44,V44,X44),4)+LARGE((H44,J44,L44,N44,P44,R44,T44,V44,X44),5)</f>
        <v>0</v>
      </c>
      <c r="G44" s="66"/>
      <c r="H44" s="139">
        <f>IF(G44="",0,LOOKUP(G44, (Points!A1:A51), (Points!B1:B51)))</f>
        <v>0</v>
      </c>
      <c r="I44" s="66"/>
      <c r="J44" s="139">
        <f>IF(I44="",0,LOOKUP(I44, (Points!C1:C22), (Points!D1:D22)))</f>
        <v>0</v>
      </c>
      <c r="L44" s="139">
        <f>IF(K44="",0,LOOKUP(K44, (Points!E1:E48), (Points!F1:F48)))</f>
        <v>0</v>
      </c>
      <c r="N44" s="139">
        <f>IF(M44="",0,LOOKUP(M44, (Points!G1:G49), (Points!H1:H49)))</f>
        <v>0</v>
      </c>
      <c r="O44" s="53"/>
      <c r="P44" s="116">
        <f>IF(O44="",0,LOOKUP(O44, (Points!I1:I46), (Points!J1:J46)))</f>
        <v>0</v>
      </c>
      <c r="Q44" s="54"/>
      <c r="R44" s="139">
        <f>IF(Q44="",0,LOOKUP(Q44, (Points!K1:K46), (Points!L1:L46)))</f>
        <v>0</v>
      </c>
      <c r="S44" s="66"/>
      <c r="T44" s="139">
        <f>IF(S44="",0,LOOKUP(S44, (Points!A1:D47), (Points!B1:B47)))</f>
        <v>0</v>
      </c>
      <c r="U44" s="66"/>
      <c r="V44" s="139">
        <f>IF(U44="",0,LOOKUP(U44, (Points!C1:F47), (Points!D1:D47)))</f>
        <v>0</v>
      </c>
      <c r="W44" s="66"/>
      <c r="X44" s="139">
        <f>IF(W44="",0,LOOKUP(W44, (Points!E2:H36), (Points!F2:F36)))</f>
        <v>0</v>
      </c>
    </row>
    <row r="45" spans="1:24" x14ac:dyDescent="0.25">
      <c r="A45" s="62">
        <v>37</v>
      </c>
      <c r="B45" s="45" t="s">
        <v>218</v>
      </c>
      <c r="C45" s="80" t="s">
        <v>241</v>
      </c>
      <c r="D45" s="80" t="s">
        <v>242</v>
      </c>
      <c r="E45" s="45" t="s">
        <v>7</v>
      </c>
      <c r="F45" s="141">
        <f>LARGE((H45,J45,L45,N45,P45,R45,T45,V45,X45),1)+LARGE((H45,J45,L45,N45,P45,R45,T45,V45,X45),2)+LARGE((H45,J45,L45,N45,P45,R45,T45,V45,X45),3)+LARGE((H45,J45,L45,N45,P45,R45,T45,V45,X45),4)+LARGE((H45,J45,L45,N45,P45,R45,T45,V45,X45),5)</f>
        <v>0</v>
      </c>
      <c r="G45" s="66"/>
      <c r="H45" s="139">
        <f>IF(G45="",0,LOOKUP(G45, (Points!A5:A84), (Points!B5:B84)))</f>
        <v>0</v>
      </c>
      <c r="I45" s="66"/>
      <c r="J45" s="139">
        <f>IF(I45="",0,LOOKUP(I45, (Points!C5:C84), (Points!D5:D84)))</f>
        <v>0</v>
      </c>
      <c r="L45" s="139">
        <f>IF(K45="",0,LOOKUP(K45, (Points!E2:E81), (Points!F2:F81)))</f>
        <v>0</v>
      </c>
      <c r="N45" s="139">
        <f>IF(M45="",0,LOOKUP(M45, (Points!G5:G82), (Points!H5:H82)))</f>
        <v>0</v>
      </c>
      <c r="O45" s="53"/>
      <c r="P45" s="116">
        <f>IF(O45="",0,LOOKUP(O45, (Points!I5:I79), (Points!J5:J79)))</f>
        <v>0</v>
      </c>
      <c r="Q45" s="54"/>
      <c r="R45" s="139">
        <f>IF(Q45="",0,LOOKUP(Q45, (Points!K5:K79), (Points!L5:L79)))</f>
        <v>0</v>
      </c>
      <c r="S45" s="66"/>
      <c r="T45" s="139">
        <f>IF(S45="",0,LOOKUP(S45, (Points!A1:D80), (Points!B1:B80)))</f>
        <v>0</v>
      </c>
      <c r="U45" s="66"/>
      <c r="V45" s="139">
        <f>IF(U45="",0,LOOKUP(U45, (Points!C5:F80), (Points!D5:D80)))</f>
        <v>0</v>
      </c>
      <c r="W45" s="66"/>
      <c r="X45" s="139">
        <f>IF(W45="",0,LOOKUP(W45, (Points!E3:H37), (Points!F3:F37)))</f>
        <v>0</v>
      </c>
    </row>
    <row r="46" spans="1:24" x14ac:dyDescent="0.25">
      <c r="A46" s="62">
        <v>38</v>
      </c>
      <c r="B46" s="141" t="s">
        <v>218</v>
      </c>
      <c r="C46" s="80" t="s">
        <v>328</v>
      </c>
      <c r="D46" s="80" t="s">
        <v>329</v>
      </c>
      <c r="E46" s="159" t="s">
        <v>5</v>
      </c>
      <c r="F46" s="141">
        <f>LARGE((H46,J46,L46,N46,P46,R46,T46,V46,X46),1)+LARGE((H46,J46,L46,N46,P46,R46,T46,V46,X46),2)+LARGE((H46,J46,L46,N46,P46,R46,T46,V46,X46),3)+LARGE((H46,J46,L46,N46,P46,R46,T46,V46,X46),4)+LARGE((H46,J46,L46,N46,P46,R46,T46,V46,X46),5)</f>
        <v>0</v>
      </c>
      <c r="G46" s="66"/>
      <c r="H46" s="139">
        <f>IF(G46="",0,LOOKUP(G46, (Points!A1:A50), (Points!B1:B50)))</f>
        <v>0</v>
      </c>
      <c r="I46" s="66"/>
      <c r="J46" s="139">
        <f>IF(I46="",0,LOOKUP(I46, (Points!C1:C50), (Points!D1:D50)))</f>
        <v>0</v>
      </c>
      <c r="L46" s="139">
        <f>IF(K46="",0,LOOKUP(K46, (Points!E1:E47), (Points!F1:F47)))</f>
        <v>0</v>
      </c>
      <c r="N46" s="139">
        <f>IF(M46="",0,LOOKUP(M46, (Points!G1:G48), (Points!H1:H48)))</f>
        <v>0</v>
      </c>
      <c r="O46" s="53"/>
      <c r="P46" s="116">
        <f>IF(O46="",0,LOOKUP(O46, (Points!I6:I45), (Points!J6:J45)))</f>
        <v>0</v>
      </c>
      <c r="Q46" s="54"/>
      <c r="R46" s="139">
        <f>IF(Q46="",0,LOOKUP(Q46, (Points!K1:K45), (Points!L1:L45)))</f>
        <v>0</v>
      </c>
      <c r="S46" s="66"/>
      <c r="T46" s="139">
        <f>IF(S46="",0,LOOKUP(S46, (Points!A1:D46), (Points!B1:B46)))</f>
        <v>0</v>
      </c>
      <c r="U46" s="66"/>
      <c r="V46" s="139">
        <f>IF(U46="",0,LOOKUP(U46, (Points!C1:F46), (Points!D1:D46)))</f>
        <v>0</v>
      </c>
      <c r="W46" s="66"/>
      <c r="X46" s="139">
        <f>IF(W46="",0,LOOKUP(W46, (Points!E5:H39), (Points!F5:F39)))</f>
        <v>0</v>
      </c>
    </row>
    <row r="47" spans="1:24" x14ac:dyDescent="0.25">
      <c r="A47" s="62">
        <v>39</v>
      </c>
      <c r="B47" s="45" t="s">
        <v>218</v>
      </c>
      <c r="C47" s="80" t="s">
        <v>330</v>
      </c>
      <c r="D47" s="80" t="s">
        <v>331</v>
      </c>
      <c r="E47" s="159" t="s">
        <v>5</v>
      </c>
      <c r="F47" s="141">
        <f>LARGE((H47,J47,L47,N47,P47,R47,T47,V47,X47),1)+LARGE((H47,J47,L47,N47,P47,R47,T47,V47,X47),2)+LARGE((H47,J47,L47,N47,P47,R47,T47,V47,X47),3)+LARGE((H47,J47,L47,N47,P47,R47,T47,V47,X47),4)+LARGE((H47,J47,L47,N47,P47,R47,T47,V47,X47),5)</f>
        <v>0</v>
      </c>
      <c r="G47" s="66"/>
      <c r="H47" s="139">
        <f>IF(G47="",0,LOOKUP(G47, (Points!A1:A86), (Points!B1:B86)))</f>
        <v>0</v>
      </c>
      <c r="I47" s="66"/>
      <c r="J47" s="139">
        <f>IF(I47="",0,LOOKUP(I47, (Points!C1:C86), (Points!D1:D86)))</f>
        <v>0</v>
      </c>
      <c r="L47" s="139">
        <f>IF(K47="",0,LOOKUP(K47, (Points!E2:E83), (Points!F2:F83)))</f>
        <v>0</v>
      </c>
      <c r="N47" s="139">
        <f>IF(M47="",0,LOOKUP(M47, (Points!G2:G84), (Points!H2:H84)))</f>
        <v>0</v>
      </c>
      <c r="O47" s="53"/>
      <c r="P47" s="116">
        <f>IF(O47="",0,LOOKUP(O47, (Points!I5:I81), (Points!J5:J81)))</f>
        <v>0</v>
      </c>
      <c r="Q47" s="54"/>
      <c r="R47" s="139">
        <f>IF(Q47="",0,LOOKUP(Q47, (Points!K5:K81), (Points!L5:L81)))</f>
        <v>0</v>
      </c>
      <c r="S47" s="66"/>
      <c r="T47" s="139">
        <f>IF(S47="",0,LOOKUP(S47, (Points!A5:D82), (Points!B5:B82)))</f>
        <v>0</v>
      </c>
      <c r="U47" s="66"/>
      <c r="V47" s="139">
        <f>IF(U47="",0,LOOKUP(U47, (Points!C2:F82), (Points!D2:D82)))</f>
        <v>0</v>
      </c>
      <c r="W47" s="66"/>
      <c r="X47" s="139">
        <f>IF(W47="",0,LOOKUP(W47, (Points!E6:H40), (Points!F6:F40)))</f>
        <v>0</v>
      </c>
    </row>
    <row r="48" spans="1:24" x14ac:dyDescent="0.25">
      <c r="A48" s="62">
        <v>40</v>
      </c>
      <c r="B48" s="141" t="s">
        <v>218</v>
      </c>
      <c r="C48" s="80" t="s">
        <v>293</v>
      </c>
      <c r="D48" s="80" t="s">
        <v>332</v>
      </c>
      <c r="E48" s="159" t="s">
        <v>5</v>
      </c>
      <c r="F48" s="141">
        <f>LARGE((H48,J48,L48,N48,P48,R48,T48,V48,X48),1)+LARGE((H48,J48,L48,N48,P48,R48,T48,V48,X48),2)+LARGE((H48,J48,L48,N48,P48,R48,T48,V48,X48),3)+LARGE((H48,J48,L48,N48,P48,R48,T48,V48,X48),4)+LARGE((H48,J48,L48,N48,P48,R48,T48,V48,X48),5)</f>
        <v>0</v>
      </c>
      <c r="G48" s="66"/>
      <c r="H48" s="139">
        <f>IF(G48="",0,LOOKUP(G48, (Points!A2:A58), (Points!B2:B58)))</f>
        <v>0</v>
      </c>
      <c r="I48" s="66"/>
      <c r="J48" s="139">
        <f>IF(I48="",0,LOOKUP(I48, (Points!C2:C58), (Points!D2:D58)))</f>
        <v>0</v>
      </c>
      <c r="L48" s="139">
        <f>IF(K48="",0,LOOKUP(K48, (Points!E2:E55), (Points!F2:F55)))</f>
        <v>0</v>
      </c>
      <c r="N48" s="139">
        <f>IF(M48="",0,LOOKUP(M48, (Points!G4:G56), (Points!H4:H56)))</f>
        <v>0</v>
      </c>
      <c r="O48" s="53"/>
      <c r="P48" s="116">
        <f>IF(O48="",0,LOOKUP(O48, (Points!I2:I53), (Points!J2:J53)))</f>
        <v>0</v>
      </c>
      <c r="Q48" s="54"/>
      <c r="R48" s="139">
        <f>IF(Q48="",0,LOOKUP(Q48, (Points!K2:K53), (Points!L2:L53)))</f>
        <v>0</v>
      </c>
      <c r="S48" s="66"/>
      <c r="T48" s="139">
        <f>IF(S48="",0,LOOKUP(S48, (Points!A2:D54), (Points!B2:B54)))</f>
        <v>0</v>
      </c>
      <c r="U48" s="66"/>
      <c r="V48" s="139">
        <f>IF(U48="",0,LOOKUP(U48, (Points!C2:F54), (Points!D2:D54)))</f>
        <v>0</v>
      </c>
      <c r="W48" s="66"/>
      <c r="X48" s="139">
        <f>IF(W48="",0,LOOKUP(W48, (Points!E7:H41), (Points!F7:F41)))</f>
        <v>0</v>
      </c>
    </row>
    <row r="49" spans="1:24" x14ac:dyDescent="0.25">
      <c r="A49" s="62">
        <v>41</v>
      </c>
      <c r="B49" s="141" t="s">
        <v>218</v>
      </c>
      <c r="C49" s="80" t="s">
        <v>26</v>
      </c>
      <c r="D49" s="80" t="s">
        <v>50</v>
      </c>
      <c r="E49" s="159" t="s">
        <v>5</v>
      </c>
      <c r="F49" s="141">
        <f>LARGE((H49,J49,L49,N49,P49,R49,T49,V49,X49),1)+LARGE((H49,J49,L49,N49,P49,R49,T49,V49,X49),2)+LARGE((H49,J49,L49,N49,P49,R49,T49,V49,X49),3)+LARGE((H49,J49,L49,N49,P49,R49,T49,V49,X49),4)+LARGE((H49,J49,L49,N49,P49,R49,T49,V49,X49),5)</f>
        <v>0</v>
      </c>
      <c r="G49" s="66"/>
      <c r="H49" s="139">
        <f>IF(G49="",0,LOOKUP(G49, (Points!A33:A67), (Points!B33:B67)))</f>
        <v>0</v>
      </c>
      <c r="I49" s="66"/>
      <c r="J49" s="139">
        <f>IF(I49="",0,LOOKUP(I49, (Points!C38:C67), (Points!D38:D67)))</f>
        <v>0</v>
      </c>
      <c r="L49" s="139">
        <f>IF(K49="",0,LOOKUP(K49, (Points!E33:E64), (Points!F33:F64)))</f>
        <v>0</v>
      </c>
      <c r="N49" s="139">
        <f>IF(M49="",0,LOOKUP(M49, (Points!G3:G65), (Points!H3:H65)))</f>
        <v>0</v>
      </c>
      <c r="O49" s="53"/>
      <c r="P49" s="116">
        <f>IF(O49="",0,LOOKUP(O49, (Points!I3:I62), (Points!J3:J62)))</f>
        <v>0</v>
      </c>
      <c r="Q49" s="54"/>
      <c r="R49" s="139">
        <f>IF(Q49="",0,LOOKUP(Q49, (Points!K3:K62), (Points!L3:L62)))</f>
        <v>0</v>
      </c>
      <c r="S49" s="66"/>
      <c r="T49" s="139">
        <f>IF(S49="",0,LOOKUP(S49, (Points!A3:D64), (Points!B3:B64)))</f>
        <v>0</v>
      </c>
      <c r="U49" s="66"/>
      <c r="V49" s="139">
        <f>IF(U49="",0,LOOKUP(U49, (Points!C3:F64), (Points!D3:D64)))</f>
        <v>0</v>
      </c>
      <c r="W49" s="66"/>
      <c r="X49" s="139">
        <f>IF(W49="",0,LOOKUP(W49, (Points!E13:H47), (Points!F13:F47)))</f>
        <v>0</v>
      </c>
    </row>
    <row r="50" spans="1:24" x14ac:dyDescent="0.25">
      <c r="A50" s="62">
        <v>42</v>
      </c>
      <c r="B50" s="45" t="s">
        <v>218</v>
      </c>
      <c r="C50" s="153" t="s">
        <v>210</v>
      </c>
      <c r="D50" s="153" t="s">
        <v>211</v>
      </c>
      <c r="E50" s="79" t="s">
        <v>109</v>
      </c>
      <c r="F50" s="141">
        <f>LARGE((H50,J50,L50,N50,P50,R50,T50,V50,X50),1)+LARGE((H50,J50,L50,N50,P50,R50,T50,V50,X50),2)+LARGE((H50,J50,L50,N50,P50,R50,T50,V50,X50),3)+LARGE((H50,J50,L50,N50,P50,R50,T50,V50,X50),4)+LARGE((H50,J50,L50,N50,P50,R50,T50,V50,X50),5)</f>
        <v>0</v>
      </c>
      <c r="G50" s="66"/>
      <c r="H50" s="139">
        <f>IF(G50="",0,LOOKUP(G50, (Points!A3:A70), (Points!B3:B70)))</f>
        <v>0</v>
      </c>
      <c r="I50" s="66"/>
      <c r="J50" s="139">
        <f>IF(I50="",0,LOOKUP(I50, (Points!C1:C70), (Points!D1:D70)))</f>
        <v>0</v>
      </c>
      <c r="L50" s="139">
        <f>IF(K50="",0,LOOKUP(K50, (Points!E3:E67), (Points!F3:F67)))</f>
        <v>0</v>
      </c>
      <c r="N50" s="139">
        <f>IF(M50="",0,LOOKUP(M50, (Points!G36:G68), (Points!H36:H68)))</f>
        <v>0</v>
      </c>
      <c r="O50" s="53"/>
      <c r="P50" s="116">
        <f>IF(O50="",0,LOOKUP(O50, (Points!I3:I65), (Points!J3:J65)))</f>
        <v>0</v>
      </c>
      <c r="Q50" s="54"/>
      <c r="R50" s="139">
        <f>IF(Q50="",0,LOOKUP(Q50, (Points!K3:K65), (Points!L3:L65)))</f>
        <v>0</v>
      </c>
      <c r="S50" s="66"/>
      <c r="T50" s="139">
        <f>IF(S50="",0,LOOKUP(S50, (Points!A4:D74), (Points!B4:B74)))</f>
        <v>0</v>
      </c>
      <c r="U50" s="66"/>
      <c r="V50" s="139">
        <f>IF(U50="",0,LOOKUP(U50, (Points!C4:F74), (Points!D4:D74)))</f>
        <v>0</v>
      </c>
      <c r="W50" s="66"/>
      <c r="X50" s="139">
        <f>IF(W50="",0,LOOKUP(W50, (Points!E15:H49), (Points!F15:F49)))</f>
        <v>0</v>
      </c>
    </row>
    <row r="51" spans="1:24" x14ac:dyDescent="0.25">
      <c r="A51" s="62">
        <v>43</v>
      </c>
      <c r="B51" s="141" t="s">
        <v>218</v>
      </c>
      <c r="C51" s="153" t="s">
        <v>335</v>
      </c>
      <c r="D51" s="153" t="s">
        <v>336</v>
      </c>
      <c r="E51" s="79" t="s">
        <v>109</v>
      </c>
      <c r="F51" s="141">
        <f>LARGE((H51,J51,L51,N51,P51,R51,T51,V51,X51),1)+LARGE((H51,J51,L51,N51,P51,R51,T51,V51,X51),2)+LARGE((H51,J51,L51,N51,P51,R51,T51,V51,X51),3)+LARGE((H51,J51,L51,N51,P51,R51,T51,V51,X51),4)+LARGE((H51,J51,L51,N51,P51,R51,T51,V51,X51),5)</f>
        <v>0</v>
      </c>
      <c r="G51" s="66"/>
      <c r="H51" s="139">
        <f>IF(G51="",0,LOOKUP(G51, (Points!A5:A85), (Points!B5:B85)))</f>
        <v>0</v>
      </c>
      <c r="I51" s="66"/>
      <c r="J51" s="139">
        <f>IF(I51="",0,LOOKUP(I51, (Points!C5:C85), (Points!D5:D85)))</f>
        <v>0</v>
      </c>
      <c r="L51" s="139">
        <f>IF(K51="",0,LOOKUP(K51, (Points!E5:E82), (Points!F5:F82)))</f>
        <v>0</v>
      </c>
      <c r="N51" s="139">
        <f>IF(M51="",0,LOOKUP(M51, (Points!G1:G83), (Points!H1:H83)))</f>
        <v>0</v>
      </c>
      <c r="O51" s="53"/>
      <c r="P51" s="116">
        <f>IF(O51="",0,LOOKUP(O51, (Points!I1:I80), (Points!J1:J80)))</f>
        <v>0</v>
      </c>
      <c r="Q51" s="54"/>
      <c r="R51" s="139">
        <f>IF(Q51="",0,LOOKUP(Q51, (Points!K1:K80), (Points!L1:L80)))</f>
        <v>0</v>
      </c>
      <c r="S51" s="66"/>
      <c r="T51" s="139">
        <f>IF(S51="",0,LOOKUP(S51, (Points!A51:D81), (Points!B51:B81)))</f>
        <v>0</v>
      </c>
      <c r="U51" s="66"/>
      <c r="V51" s="139">
        <f>IF(U51="",0,LOOKUP(U51, (Points!C51:F81), (Points!D51:D81)))</f>
        <v>0</v>
      </c>
      <c r="W51" s="66"/>
      <c r="X51" s="139">
        <f>IF(W51="",0,LOOKUP(W51, (Points!E19:H53), (Points!F19:F53)))</f>
        <v>0</v>
      </c>
    </row>
    <row r="52" spans="1:24" x14ac:dyDescent="0.25">
      <c r="A52" s="62">
        <v>44</v>
      </c>
      <c r="B52" s="45" t="s">
        <v>218</v>
      </c>
      <c r="C52" s="86" t="s">
        <v>139</v>
      </c>
      <c r="D52" s="153" t="s">
        <v>140</v>
      </c>
      <c r="E52" s="87" t="s">
        <v>206</v>
      </c>
      <c r="F52" s="141">
        <f>LARGE((H52,J52,L52,N52,P52,R52,T52,V52,X52),1)+LARGE((H52,J52,L52,N52,P52,R52,T52,V52,X52),2)+LARGE((H52,J52,L52,N52,P52,R52,T52,V52,X52),3)+LARGE((H52,J52,L52,N52,P52,R52,T52,V52,X52),4)+LARGE((H52,J52,L52,N52,P52,R52,T52,V52,X52),5)</f>
        <v>0</v>
      </c>
      <c r="G52" s="66"/>
      <c r="H52" s="139">
        <f>IF(G52="",0,LOOKUP(G52, (Points!A4:A78), (Points!B4:B78)))</f>
        <v>0</v>
      </c>
      <c r="I52" s="66"/>
      <c r="J52" s="139">
        <f>IF(I52="",0,LOOKUP(I52, (Points!C4:C78), (Points!D4:D78)))</f>
        <v>0</v>
      </c>
      <c r="L52" s="139">
        <f>IF(K52="",0,LOOKUP(K52, (Points!E4:E75), (Points!F4:F75)))</f>
        <v>0</v>
      </c>
      <c r="N52" s="139">
        <f>IF(M52="",0,LOOKUP(M52, (Points!G4:G76), (Points!H4:H76)))</f>
        <v>0</v>
      </c>
      <c r="O52" s="53"/>
      <c r="P52" s="116">
        <f>IF(O52="",0,LOOKUP(O52, (Points!I4:I73), (Points!J4:J73)))</f>
        <v>0</v>
      </c>
      <c r="Q52" s="54"/>
      <c r="R52" s="139">
        <f>IF(Q52="",0,LOOKUP(Q52, (Points!K4:K73), (Points!L4:L73)))</f>
        <v>0</v>
      </c>
      <c r="S52" s="66"/>
      <c r="T52" s="139">
        <f>IF(S52="",0,LOOKUP(S52, (Points!A3:D66), (Points!B3:B66)))</f>
        <v>0</v>
      </c>
      <c r="U52" s="66"/>
      <c r="V52" s="139">
        <f>IF(U52="",0,LOOKUP(U52, (Points!C3:F66), (Points!D3:D66)))</f>
        <v>0</v>
      </c>
      <c r="W52" s="66"/>
      <c r="X52" s="139">
        <f>IF(W52="",0,LOOKUP(W52, (Points!E23:H57), (Points!F23:F57)))</f>
        <v>0</v>
      </c>
    </row>
    <row r="53" spans="1:24" x14ac:dyDescent="0.25">
      <c r="A53" s="62">
        <v>45</v>
      </c>
      <c r="B53" s="141" t="s">
        <v>218</v>
      </c>
      <c r="C53" s="80" t="s">
        <v>338</v>
      </c>
      <c r="D53" s="80" t="s">
        <v>339</v>
      </c>
      <c r="E53" s="83" t="s">
        <v>6</v>
      </c>
      <c r="F53" s="141">
        <f>LARGE((H53,J53,L53,N53,P53,R53,T53,V53,X53),1)+LARGE((H53,J53,L53,N53,P53,R53,T53,V53,X53),2)+LARGE((H53,J53,L53,N53,P53,R53,T53,V53,X53),3)+LARGE((H53,J53,L53,N53,P53,R53,T53,V53,X53),4)+LARGE((H53,J53,L53,N53,P53,R53,T53,V53,X53),5)</f>
        <v>0</v>
      </c>
      <c r="G53" s="66"/>
      <c r="H53" s="139">
        <f>IF(G53="",0,LOOKUP(G53, (Points!A12:A46), (Points!B12:B46)))</f>
        <v>0</v>
      </c>
      <c r="I53" s="66"/>
      <c r="J53" s="139">
        <f>IF(I53="",0,LOOKUP(I53, (Points!C17:C46), (Points!D17:D46)))</f>
        <v>0</v>
      </c>
      <c r="L53" s="139">
        <f>IF(K53="",0,LOOKUP(K53, (Points!E12:E43), (Points!F12:F43)))</f>
        <v>0</v>
      </c>
      <c r="N53" s="139">
        <f>IF(M53="",0,LOOKUP(M53, (Points!G12:G44), (Points!H12:H44)))</f>
        <v>0</v>
      </c>
      <c r="O53" s="53"/>
      <c r="P53" s="116">
        <f>IF(O53="",0,LOOKUP(O53, (Points!I12:I41), (Points!J12:J41)))</f>
        <v>0</v>
      </c>
      <c r="Q53" s="54"/>
      <c r="R53" s="139">
        <f>IF(Q53="",0,LOOKUP(Q53, (Points!K12:K41), (Points!L12:L41)))</f>
        <v>0</v>
      </c>
      <c r="S53" s="66"/>
      <c r="T53" s="139">
        <f>IF(S53="",0,LOOKUP(S53, (Points!A12:D42), (Points!B12:B42)))</f>
        <v>0</v>
      </c>
      <c r="U53" s="66"/>
      <c r="V53" s="139">
        <f>IF(U53="",0,LOOKUP(U53, (Points!C12:F42), (Points!D12:D42)))</f>
        <v>0</v>
      </c>
      <c r="W53" s="66"/>
      <c r="X53" s="139">
        <f>IF(W53="",0,LOOKUP(W53, (Points!E32:H66), (Points!F32:F66)))</f>
        <v>0</v>
      </c>
    </row>
    <row r="54" spans="1:24" x14ac:dyDescent="0.25">
      <c r="A54" s="62">
        <v>46</v>
      </c>
      <c r="B54" s="45" t="s">
        <v>218</v>
      </c>
      <c r="C54" s="152" t="s">
        <v>232</v>
      </c>
      <c r="D54" s="152" t="s">
        <v>231</v>
      </c>
      <c r="E54" s="144" t="s">
        <v>169</v>
      </c>
      <c r="F54" s="141">
        <f>LARGE((H54,J54,L54,N54,P54,R54,T54,V54,X54),1)+LARGE((H54,J54,L54,N54,P54,R54,T54,V54,X54),2)+LARGE((H54,J54,L54,N54,P54,R54,T54,V54,X54),3)+LARGE((H54,J54,L54,N54,P54,R54,T54,V54,X54),4)+LARGE((H54,J54,L54,N54,P54,R54,T54,V54,X54),5)</f>
        <v>0</v>
      </c>
      <c r="G54" s="66"/>
      <c r="H54" s="139">
        <f>IF(G54="",0,LOOKUP(G54, (Points!A20:A54), (Points!B20:B54)))</f>
        <v>0</v>
      </c>
      <c r="I54" s="66"/>
      <c r="J54" s="139">
        <f>IF(I54="",0,LOOKUP(I54, (Points!C25:C54), (Points!D25:D54)))</f>
        <v>0</v>
      </c>
      <c r="L54" s="139">
        <f>IF(K54="",0,LOOKUP(K54, (Points!E20:E51), (Points!F20:F51)))</f>
        <v>0</v>
      </c>
      <c r="N54" s="139">
        <f>IF(M54="",0,LOOKUP(M54, (Points!G20:G52), (Points!H20:H52)))</f>
        <v>0</v>
      </c>
      <c r="O54" s="53"/>
      <c r="P54" s="116">
        <f>IF(O54="",0,LOOKUP(O54, (Points!I20:I49), (Points!J20:J49)))</f>
        <v>0</v>
      </c>
      <c r="Q54" s="54"/>
      <c r="R54" s="139">
        <f>IF(Q54="",0,LOOKUP(Q54, (Points!K20:K49), (Points!L20:L49)))</f>
        <v>0</v>
      </c>
      <c r="S54" s="66"/>
      <c r="T54" s="139">
        <f>IF(S54="",0,LOOKUP(S54, (Points!A20:D50), (Points!B20:B50)))</f>
        <v>0</v>
      </c>
      <c r="U54" s="66"/>
      <c r="V54" s="139">
        <f>IF(U54="",0,LOOKUP(U54, (Points!C20:F50), (Points!D20:D50)))</f>
        <v>0</v>
      </c>
      <c r="W54" s="66"/>
      <c r="X54" s="139">
        <f>IF(W54="",0,LOOKUP(W54, (Points!E35:H69), (Points!F35:F69)))</f>
        <v>0</v>
      </c>
    </row>
    <row r="55" spans="1:24" x14ac:dyDescent="0.25">
      <c r="A55" s="62">
        <v>47</v>
      </c>
      <c r="B55" s="141" t="s">
        <v>218</v>
      </c>
      <c r="C55" s="152" t="s">
        <v>340</v>
      </c>
      <c r="D55" s="152" t="s">
        <v>341</v>
      </c>
      <c r="E55" s="144" t="s">
        <v>169</v>
      </c>
      <c r="F55" s="141">
        <f>LARGE((H55,J55,L55,N55,P55,R55,T55,V55,X55),1)+LARGE((H55,J55,L55,N55,P55,R55,T55,V55,X55),2)+LARGE((H55,J55,L55,N55,P55,R55,T55,V55,X55),3)+LARGE((H55,J55,L55,N55,P55,R55,T55,V55,X55),4)+LARGE((H55,J55,L55,N55,P55,R55,T55,V55,X55),5)</f>
        <v>0</v>
      </c>
      <c r="G55" s="66"/>
      <c r="H55" s="139">
        <f>IF(G55="",0,LOOKUP(G55, (Points!A9:A43), (Points!B9:B43)))</f>
        <v>0</v>
      </c>
      <c r="I55" s="66"/>
      <c r="J55" s="139">
        <f>IF(I55="",0,LOOKUP(I55, (Points!C14:C43), (Points!D14:D43)))</f>
        <v>0</v>
      </c>
      <c r="L55" s="139">
        <f>IF(K55="",0,LOOKUP(K55, (Points!E9:E40), (Points!F9:F40)))</f>
        <v>0</v>
      </c>
      <c r="N55" s="139">
        <f>IF(M55="",0,LOOKUP(M55, (Points!G9:G41), (Points!H9:H41)))</f>
        <v>0</v>
      </c>
      <c r="O55" s="53"/>
      <c r="P55" s="116">
        <f>IF(O55="",0,LOOKUP(O55, (Points!I9:I38), (Points!J9:J38)))</f>
        <v>0</v>
      </c>
      <c r="Q55" s="54"/>
      <c r="R55" s="139">
        <f>IF(Q55="",0,LOOKUP(Q55, (Points!K9:K38), (Points!L9:L38)))</f>
        <v>0</v>
      </c>
      <c r="S55" s="66"/>
      <c r="T55" s="139">
        <f>IF(S55="",0,LOOKUP(S55, (Points!A9:D39), (Points!B9:B39)))</f>
        <v>0</v>
      </c>
      <c r="U55" s="66"/>
      <c r="V55" s="139">
        <f>IF(U55="",0,LOOKUP(U55, (Points!C9:F39), (Points!D9:D39)))</f>
        <v>0</v>
      </c>
      <c r="W55" s="66"/>
      <c r="X55" s="139">
        <f>IF(W55="",0,LOOKUP(W55, (Points!Q47:Q81), (Points!R47:R81)))</f>
        <v>0</v>
      </c>
    </row>
    <row r="56" spans="1:24" x14ac:dyDescent="0.25">
      <c r="A56" s="62">
        <v>48</v>
      </c>
      <c r="B56" s="45" t="s">
        <v>218</v>
      </c>
      <c r="C56" s="156" t="s">
        <v>235</v>
      </c>
      <c r="D56" s="156" t="s">
        <v>236</v>
      </c>
      <c r="E56" s="87" t="s">
        <v>8</v>
      </c>
      <c r="F56" s="141">
        <f>LARGE((H56,J56,L56,N56,P56,R56,T56,V56,X56),1)+LARGE((H56,J56,L56,N56,P56,R56,T56,V56,X56),2)+LARGE((H56,J56,L56,N56,P56,R56,T56,V56,X56),3)+LARGE((H56,J56,L56,N56,P56,R56,T56,V56,X56),4)+LARGE((H56,J56,L56,N56,P56,R56,T56,V56,X56),5)</f>
        <v>0</v>
      </c>
      <c r="G56" s="66"/>
      <c r="H56" s="139">
        <f>IF(G56="",0,LOOKUP(G56, (Points!A25:A59), (Points!B25:B59)))</f>
        <v>0</v>
      </c>
      <c r="I56" s="66"/>
      <c r="J56" s="139">
        <f>IF(I56="",0,LOOKUP(I56, (Points!C30:C59), (Points!D30:D59)))</f>
        <v>0</v>
      </c>
      <c r="L56" s="139">
        <f>IF(K56="",0,LOOKUP(K56, (Points!E25:E56), (Points!F25:F56)))</f>
        <v>0</v>
      </c>
      <c r="N56" s="139">
        <f>IF(M56="",0,LOOKUP(M56, (Points!G25:G57), (Points!H25:H57)))</f>
        <v>0</v>
      </c>
      <c r="O56" s="53"/>
      <c r="P56" s="116">
        <f>IF(O56="",0,LOOKUP(O56, (Points!I25:I54), (Points!J25:J54)))</f>
        <v>0</v>
      </c>
      <c r="Q56" s="54"/>
      <c r="R56" s="139">
        <f>IF(Q56="",0,LOOKUP(Q56, (Points!K25:K54), (Points!L25:L54)))</f>
        <v>0</v>
      </c>
      <c r="S56" s="66"/>
      <c r="T56" s="139">
        <f>IF(S56="",0,LOOKUP(S56, (Points!A25:D55), (Points!B25:B55)))</f>
        <v>0</v>
      </c>
      <c r="U56" s="66"/>
      <c r="V56" s="139">
        <f>IF(U56="",0,LOOKUP(U56, (Points!C25:F55), (Points!D25:D55)))</f>
        <v>0</v>
      </c>
      <c r="W56" s="66"/>
      <c r="X56" s="139">
        <f>IF(W56="",0,LOOKUP(W56, (Points!Q25:Q59), (Points!R25:R59)))</f>
        <v>0</v>
      </c>
    </row>
    <row r="57" spans="1:24" x14ac:dyDescent="0.25">
      <c r="A57" s="62">
        <v>49</v>
      </c>
      <c r="B57" s="141" t="s">
        <v>218</v>
      </c>
      <c r="C57" s="156" t="s">
        <v>237</v>
      </c>
      <c r="D57" s="156" t="s">
        <v>133</v>
      </c>
      <c r="E57" s="87" t="s">
        <v>8</v>
      </c>
      <c r="F57" s="141">
        <f>LARGE((H57,J57,L57,N57,P57,R57,T57,V57,X57),1)+LARGE((H57,J57,L57,N57,P57,R57,T57,V57,X57),2)+LARGE((H57,J57,L57,N57,P57,R57,T57,V57,X57),3)+LARGE((H57,J57,L57,N57,P57,R57,T57,V57,X57),4)+LARGE((H57,J57,L57,N57,P57,R57,T57,V57,X57),5)</f>
        <v>0</v>
      </c>
      <c r="G57" s="66"/>
      <c r="H57" s="139">
        <f>IF(G57="",0,LOOKUP(G57, (Points!A31:A65), (Points!B31:B65)))</f>
        <v>0</v>
      </c>
      <c r="I57" s="66"/>
      <c r="J57" s="139">
        <f>IF(I57="",0,LOOKUP(I57, (Points!C36:C65), (Points!D36:D65)))</f>
        <v>0</v>
      </c>
      <c r="L57" s="139">
        <f>IF(K57="",0,LOOKUP(K57, (Points!E31:E62), (Points!F31:F62)))</f>
        <v>0</v>
      </c>
      <c r="N57" s="139">
        <f>IF(M57="",0,LOOKUP(M57, (Points!G31:G63), (Points!H31:H63)))</f>
        <v>0</v>
      </c>
      <c r="O57" s="53"/>
      <c r="P57" s="116">
        <f>IF(O57="",0,LOOKUP(O57, (Points!I31:I60), (Points!J31:J60)))</f>
        <v>0</v>
      </c>
      <c r="Q57" s="54"/>
      <c r="R57" s="139">
        <f>IF(Q57="",0,LOOKUP(Q57, (Points!K31:K60), (Points!L31:L60)))</f>
        <v>0</v>
      </c>
      <c r="S57" s="66"/>
      <c r="T57" s="139">
        <f>IF(S57="",0,LOOKUP(S57, (Points!A31:D61), (Points!B31:B61)))</f>
        <v>0</v>
      </c>
      <c r="U57" s="66"/>
      <c r="V57" s="139">
        <f>IF(U57="",0,LOOKUP(U57, (Points!C31:F61), (Points!D31:D61)))</f>
        <v>0</v>
      </c>
      <c r="W57" s="66"/>
      <c r="X57" s="139">
        <f>IF(W57="",0,LOOKUP(W57, (Points!Q31:Q65), (Points!R31:R65)))</f>
        <v>0</v>
      </c>
    </row>
    <row r="58" spans="1:24" x14ac:dyDescent="0.25">
      <c r="A58" s="62">
        <v>50</v>
      </c>
      <c r="B58" s="45" t="s">
        <v>218</v>
      </c>
      <c r="C58" s="146" t="s">
        <v>142</v>
      </c>
      <c r="D58" s="146" t="s">
        <v>143</v>
      </c>
      <c r="E58" s="87" t="s">
        <v>8</v>
      </c>
      <c r="F58" s="141">
        <f>LARGE((H58,J58,L58,N58,P58,R58,T58,V58,X58),1)+LARGE((H58,J58,L58,N58,P58,R58,T58,V58,X58),2)+LARGE((H58,J58,L58,N58,P58,R58,T58,V58,X58),3)+LARGE((H58,J58,L58,N58,P58,R58,T58,V58,X58),4)+LARGE((H58,J58,L58,N58,P58,R58,T58,V58,X58),5)</f>
        <v>0</v>
      </c>
      <c r="G58" s="66"/>
      <c r="H58" s="139">
        <f>IF(G58="",0,LOOKUP(G58, (Points!A32:A66), (Points!B32:B66)))</f>
        <v>0</v>
      </c>
      <c r="I58" s="66"/>
      <c r="J58" s="139">
        <f>IF(I58="",0,LOOKUP(I58, (Points!C37:C66), (Points!D37:D66)))</f>
        <v>0</v>
      </c>
      <c r="L58" s="139">
        <f>IF(K58="",0,LOOKUP(K58, (Points!E32:E63), (Points!F32:F63)))</f>
        <v>0</v>
      </c>
      <c r="N58" s="139">
        <f>IF(M58="",0,LOOKUP(M58, (Points!G32:G64), (Points!H32:H64)))</f>
        <v>0</v>
      </c>
      <c r="O58" s="53"/>
      <c r="P58" s="116">
        <f>IF(O58="",0,LOOKUP(O58, (Points!I32:I61), (Points!J32:J61)))</f>
        <v>0</v>
      </c>
      <c r="Q58" s="54"/>
      <c r="R58" s="139">
        <f>IF(Q58="",0,LOOKUP(Q58, (Points!K32:K61), (Points!L32:L61)))</f>
        <v>0</v>
      </c>
      <c r="S58" s="66"/>
      <c r="T58" s="139">
        <f>IF(S58="",0,LOOKUP(S58, (Points!A32:D62), (Points!B32:B62)))</f>
        <v>0</v>
      </c>
      <c r="U58" s="66"/>
      <c r="V58" s="139">
        <f>IF(U58="",0,LOOKUP(U58, (Points!C32:F62), (Points!D32:D62)))</f>
        <v>0</v>
      </c>
      <c r="W58" s="66"/>
      <c r="X58" s="139">
        <f>IF(W58="",0,LOOKUP(W58, (Points!Q32:Q66), (Points!R32:R66)))</f>
        <v>0</v>
      </c>
    </row>
  </sheetData>
  <sortState ref="C10:X43">
    <sortCondition descending="1" ref="F10:F43"/>
  </sortState>
  <mergeCells count="52">
    <mergeCell ref="W6:X6"/>
    <mergeCell ref="W2:X2"/>
    <mergeCell ref="W3:X3"/>
    <mergeCell ref="W4:X4"/>
    <mergeCell ref="W5:X5"/>
    <mergeCell ref="Q2:R2"/>
    <mergeCell ref="S2:T2"/>
    <mergeCell ref="U2:V2"/>
    <mergeCell ref="G3:H3"/>
    <mergeCell ref="I3:J3"/>
    <mergeCell ref="K3:L3"/>
    <mergeCell ref="M3:N3"/>
    <mergeCell ref="O3:P3"/>
    <mergeCell ref="Q3:R3"/>
    <mergeCell ref="S3:T3"/>
    <mergeCell ref="U3:V3"/>
    <mergeCell ref="G2:H2"/>
    <mergeCell ref="I2:J2"/>
    <mergeCell ref="K2:L2"/>
    <mergeCell ref="M2:N2"/>
    <mergeCell ref="O2:P2"/>
    <mergeCell ref="S4:T4"/>
    <mergeCell ref="K5:L5"/>
    <mergeCell ref="M5:N5"/>
    <mergeCell ref="O5:P5"/>
    <mergeCell ref="Q5:R5"/>
    <mergeCell ref="K4:L4"/>
    <mergeCell ref="M4:N4"/>
    <mergeCell ref="O4:P4"/>
    <mergeCell ref="Q4:R4"/>
    <mergeCell ref="S6:T6"/>
    <mergeCell ref="U6:V6"/>
    <mergeCell ref="K6:L6"/>
    <mergeCell ref="M6:N6"/>
    <mergeCell ref="O6:P6"/>
    <mergeCell ref="Q6:R6"/>
    <mergeCell ref="W7:X7"/>
    <mergeCell ref="G6:H6"/>
    <mergeCell ref="I6:J6"/>
    <mergeCell ref="A1:D1"/>
    <mergeCell ref="A2:D2"/>
    <mergeCell ref="A3:D3"/>
    <mergeCell ref="A4:D4"/>
    <mergeCell ref="A5:D5"/>
    <mergeCell ref="A6:D6"/>
    <mergeCell ref="G5:H5"/>
    <mergeCell ref="I5:J5"/>
    <mergeCell ref="G4:H4"/>
    <mergeCell ref="I4:J4"/>
    <mergeCell ref="U4:V4"/>
    <mergeCell ref="S5:T5"/>
    <mergeCell ref="U5:V5"/>
  </mergeCells>
  <phoneticPr fontId="1" type="noConversion"/>
  <pageMargins left="0.75" right="0.75" top="1" bottom="1" header="0.5" footer="0.5"/>
  <pageSetup scale="6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4"/>
  <sheetViews>
    <sheetView topLeftCell="A22" zoomScaleNormal="100" workbookViewId="0">
      <selection activeCell="A18" sqref="A18:A23"/>
    </sheetView>
  </sheetViews>
  <sheetFormatPr defaultRowHeight="13.2" x14ac:dyDescent="0.25"/>
  <cols>
    <col min="1" max="1" width="4" style="97" customWidth="1"/>
    <col min="2" max="2" width="5.21875" style="42" customWidth="1"/>
    <col min="3" max="3" width="11.33203125" style="97" customWidth="1"/>
    <col min="4" max="4" width="9.88671875" style="97" customWidth="1"/>
    <col min="5" max="5" width="12" style="97" customWidth="1"/>
    <col min="6" max="6" width="8.88671875" style="42"/>
    <col min="7" max="7" width="4.88671875" style="90" customWidth="1"/>
    <col min="8" max="8" width="7.33203125" style="16" customWidth="1"/>
    <col min="9" max="9" width="4.88671875" style="19" customWidth="1"/>
    <col min="10" max="10" width="7.33203125" style="16" customWidth="1"/>
    <col min="11" max="11" width="4.88671875" style="66" customWidth="1"/>
    <col min="12" max="12" width="7.33203125" style="16" customWidth="1"/>
    <col min="13" max="13" width="4.88671875" style="72" customWidth="1"/>
    <col min="14" max="14" width="7.33203125" style="16" customWidth="1"/>
    <col min="15" max="15" width="4.88671875" style="34" customWidth="1"/>
    <col min="16" max="16" width="7.33203125" style="39" customWidth="1"/>
    <col min="17" max="17" width="4.88671875" style="34" customWidth="1"/>
    <col min="18" max="18" width="7.33203125" style="39" customWidth="1"/>
    <col min="19" max="19" width="4.88671875" style="34" customWidth="1"/>
    <col min="20" max="20" width="7.33203125" style="39" customWidth="1"/>
    <col min="21" max="21" width="4.88671875" style="34" customWidth="1"/>
    <col min="22" max="22" width="7.33203125" style="39" customWidth="1"/>
    <col min="23" max="23" width="4.88671875" style="97" customWidth="1"/>
    <col min="24" max="24" width="7.33203125" style="97" customWidth="1"/>
    <col min="25" max="16384" width="8.88671875" style="97"/>
  </cols>
  <sheetData>
    <row r="1" spans="1:24" x14ac:dyDescent="0.25">
      <c r="A1" s="203" t="s">
        <v>219</v>
      </c>
      <c r="B1" s="203"/>
      <c r="C1" s="203"/>
      <c r="D1" s="203"/>
      <c r="G1" s="89"/>
      <c r="O1" s="3"/>
      <c r="S1" s="5"/>
      <c r="T1" s="1"/>
      <c r="U1" s="28"/>
      <c r="W1" s="19"/>
      <c r="X1" s="16"/>
    </row>
    <row r="2" spans="1:24" ht="13.8" x14ac:dyDescent="0.3">
      <c r="A2" s="202"/>
      <c r="B2" s="202"/>
      <c r="C2" s="202"/>
      <c r="D2" s="202"/>
      <c r="F2" s="85" t="s">
        <v>12</v>
      </c>
      <c r="G2" s="216" t="s">
        <v>173</v>
      </c>
      <c r="H2" s="207"/>
      <c r="I2" s="213" t="s">
        <v>174</v>
      </c>
      <c r="J2" s="207"/>
      <c r="K2" s="210" t="s">
        <v>299</v>
      </c>
      <c r="L2" s="211"/>
      <c r="M2" s="210" t="s">
        <v>300</v>
      </c>
      <c r="N2" s="211"/>
      <c r="O2" s="213" t="s">
        <v>446</v>
      </c>
      <c r="P2" s="207"/>
      <c r="Q2" s="212" t="s">
        <v>447</v>
      </c>
      <c r="R2" s="212"/>
      <c r="S2" s="204" t="s">
        <v>301</v>
      </c>
      <c r="T2" s="205"/>
      <c r="U2" s="204" t="s">
        <v>302</v>
      </c>
      <c r="V2" s="205"/>
      <c r="W2" s="213" t="s">
        <v>7</v>
      </c>
      <c r="X2" s="207"/>
    </row>
    <row r="3" spans="1:24" ht="13.8" x14ac:dyDescent="0.3">
      <c r="A3" s="202"/>
      <c r="B3" s="202"/>
      <c r="C3" s="202"/>
      <c r="D3" s="202"/>
      <c r="F3" s="85" t="s">
        <v>13</v>
      </c>
      <c r="G3" s="217">
        <v>43085</v>
      </c>
      <c r="H3" s="207"/>
      <c r="I3" s="214">
        <v>43086</v>
      </c>
      <c r="J3" s="207"/>
      <c r="K3" s="214">
        <v>43114</v>
      </c>
      <c r="L3" s="207"/>
      <c r="M3" s="206">
        <v>43115</v>
      </c>
      <c r="N3" s="207"/>
      <c r="O3" s="208">
        <v>43126</v>
      </c>
      <c r="P3" s="209"/>
      <c r="Q3" s="208">
        <v>43127</v>
      </c>
      <c r="R3" s="209"/>
      <c r="S3" s="206">
        <v>43141</v>
      </c>
      <c r="T3" s="207"/>
      <c r="U3" s="206">
        <v>43142</v>
      </c>
      <c r="V3" s="207"/>
      <c r="W3" s="214" t="s">
        <v>298</v>
      </c>
      <c r="X3" s="219"/>
    </row>
    <row r="4" spans="1:24" ht="13.8" x14ac:dyDescent="0.3">
      <c r="A4" s="202"/>
      <c r="B4" s="202"/>
      <c r="C4" s="202"/>
      <c r="D4" s="202"/>
      <c r="F4" s="85" t="s">
        <v>14</v>
      </c>
      <c r="G4" s="216" t="s">
        <v>30</v>
      </c>
      <c r="H4" s="207"/>
      <c r="I4" s="213" t="s">
        <v>17</v>
      </c>
      <c r="J4" s="207"/>
      <c r="K4" s="213" t="s">
        <v>17</v>
      </c>
      <c r="L4" s="207"/>
      <c r="M4" s="215" t="s">
        <v>30</v>
      </c>
      <c r="N4" s="207"/>
      <c r="O4" s="210" t="s">
        <v>30</v>
      </c>
      <c r="P4" s="211"/>
      <c r="Q4" s="210" t="s">
        <v>17</v>
      </c>
      <c r="R4" s="211"/>
      <c r="S4" s="204" t="s">
        <v>30</v>
      </c>
      <c r="T4" s="205"/>
      <c r="U4" s="204" t="s">
        <v>17</v>
      </c>
      <c r="V4" s="205"/>
      <c r="W4" s="213" t="s">
        <v>296</v>
      </c>
      <c r="X4" s="207"/>
    </row>
    <row r="5" spans="1:24" ht="13.8" x14ac:dyDescent="0.3">
      <c r="A5" s="202"/>
      <c r="B5" s="202"/>
      <c r="C5" s="202"/>
      <c r="D5" s="202"/>
      <c r="F5" s="85" t="s">
        <v>15</v>
      </c>
      <c r="G5" s="216" t="s">
        <v>18</v>
      </c>
      <c r="H5" s="207"/>
      <c r="I5" s="213" t="s">
        <v>23</v>
      </c>
      <c r="J5" s="207"/>
      <c r="K5" s="213" t="s">
        <v>21</v>
      </c>
      <c r="L5" s="207"/>
      <c r="M5" s="215" t="s">
        <v>23</v>
      </c>
      <c r="N5" s="207"/>
      <c r="O5" s="210" t="s">
        <v>21</v>
      </c>
      <c r="P5" s="211"/>
      <c r="Q5" s="204" t="s">
        <v>23</v>
      </c>
      <c r="R5" s="205"/>
      <c r="S5" s="204" t="s">
        <v>18</v>
      </c>
      <c r="T5" s="205"/>
      <c r="U5" s="204" t="s">
        <v>23</v>
      </c>
      <c r="V5" s="205"/>
      <c r="W5" s="213" t="s">
        <v>297</v>
      </c>
      <c r="X5" s="207"/>
    </row>
    <row r="6" spans="1:24" ht="13.8" x14ac:dyDescent="0.3">
      <c r="A6" s="202"/>
      <c r="B6" s="202"/>
      <c r="C6" s="202"/>
      <c r="D6" s="202"/>
      <c r="E6" s="1"/>
      <c r="F6" s="85" t="s">
        <v>16</v>
      </c>
      <c r="G6" s="218" t="s">
        <v>303</v>
      </c>
      <c r="H6" s="205"/>
      <c r="I6" s="213" t="s">
        <v>304</v>
      </c>
      <c r="J6" s="207"/>
      <c r="K6" s="213" t="s">
        <v>115</v>
      </c>
      <c r="L6" s="207"/>
      <c r="M6" s="210" t="s">
        <v>305</v>
      </c>
      <c r="N6" s="211"/>
      <c r="O6" s="210" t="s">
        <v>24</v>
      </c>
      <c r="P6" s="211"/>
      <c r="Q6" s="213" t="s">
        <v>116</v>
      </c>
      <c r="R6" s="207"/>
      <c r="S6" s="204" t="s">
        <v>306</v>
      </c>
      <c r="T6" s="205"/>
      <c r="U6" s="204" t="s">
        <v>306</v>
      </c>
      <c r="V6" s="205"/>
      <c r="W6" s="213" t="s">
        <v>295</v>
      </c>
      <c r="X6" s="207"/>
    </row>
    <row r="7" spans="1:24" ht="12.75" customHeight="1" x14ac:dyDescent="0.25">
      <c r="A7" s="5"/>
      <c r="B7" s="45"/>
      <c r="C7" s="2"/>
      <c r="D7" s="2"/>
      <c r="E7" s="1"/>
      <c r="F7" s="46"/>
      <c r="G7" s="89"/>
      <c r="H7" s="17" t="s">
        <v>11</v>
      </c>
      <c r="I7" s="20"/>
      <c r="K7" s="92"/>
      <c r="M7" s="73"/>
      <c r="N7" s="31"/>
      <c r="O7" s="22"/>
      <c r="Q7" s="22"/>
      <c r="S7" s="25"/>
      <c r="U7" s="25"/>
    </row>
    <row r="8" spans="1:24" ht="25.5" customHeight="1" x14ac:dyDescent="0.25">
      <c r="A8" s="164" t="s">
        <v>0</v>
      </c>
      <c r="B8" s="163" t="s">
        <v>1</v>
      </c>
      <c r="C8" s="164" t="s">
        <v>2</v>
      </c>
      <c r="D8" s="164" t="s">
        <v>3</v>
      </c>
      <c r="E8" s="163" t="s">
        <v>4</v>
      </c>
      <c r="F8" s="165" t="s">
        <v>10</v>
      </c>
      <c r="G8" s="124" t="s">
        <v>19</v>
      </c>
      <c r="H8" s="69" t="s">
        <v>20</v>
      </c>
      <c r="I8" s="124" t="s">
        <v>22</v>
      </c>
      <c r="J8" s="69" t="s">
        <v>20</v>
      </c>
      <c r="K8" s="120" t="s">
        <v>22</v>
      </c>
      <c r="L8" s="69" t="s">
        <v>20</v>
      </c>
      <c r="M8" s="124" t="s">
        <v>22</v>
      </c>
      <c r="N8" s="69" t="s">
        <v>20</v>
      </c>
      <c r="O8" s="124" t="s">
        <v>22</v>
      </c>
      <c r="P8" s="69" t="s">
        <v>20</v>
      </c>
      <c r="Q8" s="124" t="s">
        <v>22</v>
      </c>
      <c r="R8" s="69" t="s">
        <v>20</v>
      </c>
      <c r="S8" s="124" t="s">
        <v>22</v>
      </c>
      <c r="T8" s="69" t="s">
        <v>20</v>
      </c>
      <c r="U8" s="124" t="s">
        <v>22</v>
      </c>
      <c r="V8" s="69" t="s">
        <v>20</v>
      </c>
      <c r="W8" s="124" t="s">
        <v>22</v>
      </c>
      <c r="X8" s="69" t="s">
        <v>20</v>
      </c>
    </row>
    <row r="9" spans="1:24" x14ac:dyDescent="0.25">
      <c r="A9" s="62">
        <v>1</v>
      </c>
      <c r="B9" s="46" t="s">
        <v>223</v>
      </c>
      <c r="C9" s="152" t="s">
        <v>166</v>
      </c>
      <c r="D9" s="152" t="s">
        <v>72</v>
      </c>
      <c r="E9" s="144" t="s">
        <v>169</v>
      </c>
      <c r="F9" s="46">
        <f>LARGE((H9,J9,L9,N9,P9,R9,T9,V9,X9),1)+LARGE((H9,J9,L9,N9,P9,R9,T9,V9,X9),2)+LARGE((H9,J9,L9,N9,P9,R9,T9,V9,X9),3)+LARGE((H9,J9,L9,N9,P9,R9,T9,V9,X9),4)+LARGE((H9,J9,L9,N9,P9,R9,T9,V9,X9),5)</f>
        <v>500</v>
      </c>
      <c r="G9" s="66">
        <v>1</v>
      </c>
      <c r="H9" s="63">
        <f>IF(G9="",0,LOOKUP(G9, (Points!A1:A30), (Points!B1:B30)))</f>
        <v>100</v>
      </c>
      <c r="I9" s="67">
        <v>1</v>
      </c>
      <c r="J9" s="63">
        <f>IF(I9="",0,LOOKUP(I9, (Points!C1:C30), (Points!D1:D30)))</f>
        <v>100</v>
      </c>
      <c r="K9" s="68">
        <v>1</v>
      </c>
      <c r="L9" s="63">
        <f>IF(K9="",0,LOOKUP(K9, (Points!E1:E30), (Points!F1:F30)))</f>
        <v>100</v>
      </c>
      <c r="M9" s="68">
        <v>1</v>
      </c>
      <c r="N9" s="63">
        <f>IF(M9="",0,LOOKUP(M9, (Points!G1:G30), (Points!H1:H30)))</f>
        <v>100</v>
      </c>
      <c r="O9" s="53">
        <v>1</v>
      </c>
      <c r="P9" s="116">
        <f>IF(O9="",0,LOOKUP(O9, (Points!I1:I30), (Points!J1:J30)))</f>
        <v>100</v>
      </c>
      <c r="Q9" s="54">
        <v>1</v>
      </c>
      <c r="R9" s="63">
        <f>IF(Q9="",0,LOOKUP(Q9, (Points!K1:K30), (Points!L1:L30)))</f>
        <v>100</v>
      </c>
      <c r="S9" s="68">
        <v>1</v>
      </c>
      <c r="T9" s="63">
        <f>IF(S9="",0,LOOKUP(S9, (Points!A1:D30), (Points!B1:B30)))</f>
        <v>100</v>
      </c>
      <c r="U9" s="68">
        <v>1</v>
      </c>
      <c r="V9" s="63">
        <f>IF(U9="",0,LOOKUP(U9, (Points!C1:F31), (Points!D1:D31)))</f>
        <v>100</v>
      </c>
      <c r="W9" s="177"/>
      <c r="X9" s="139">
        <f>IF(W9="",0,LOOKUP(W9, (Points!E1:H42), (Points!F1:F42)))</f>
        <v>0</v>
      </c>
    </row>
    <row r="10" spans="1:24" x14ac:dyDescent="0.25">
      <c r="A10" s="62">
        <v>2</v>
      </c>
      <c r="B10" s="46" t="s">
        <v>223</v>
      </c>
      <c r="C10" s="152" t="s">
        <v>108</v>
      </c>
      <c r="D10" s="152" t="s">
        <v>92</v>
      </c>
      <c r="E10" s="144" t="s">
        <v>169</v>
      </c>
      <c r="F10" s="141">
        <f>LARGE((H10,J10,L10,N10,P10,R10,T10,V10,X10),1)+LARGE((H10,J10,L10,N10,P10,R10,T10,V10,X10),2)+LARGE((H10,J10,L10,N10,P10,R10,T10,V10,X10),3)+LARGE((H10,J10,L10,N10,P10,R10,T10,V10,X10),4)+LARGE((H10,J10,L10,N10,P10,R10,T10,V10,X10),5)</f>
        <v>380</v>
      </c>
      <c r="G10" s="66">
        <v>5</v>
      </c>
      <c r="H10" s="63">
        <f>IF(G10="",0,LOOKUP(G10, (Points!A1:A33), (Points!B1:B33)))</f>
        <v>45</v>
      </c>
      <c r="I10" s="182">
        <v>2</v>
      </c>
      <c r="J10" s="63">
        <f>IF(I10="",0,LOOKUP(I10, (Points!C1:C33), (Points!D1:D33)))</f>
        <v>80</v>
      </c>
      <c r="K10" s="68">
        <v>2</v>
      </c>
      <c r="L10" s="63">
        <f>IF(K10="",0,LOOKUP(K10, (Points!E2:E31), (Points!F2:F31)))</f>
        <v>80</v>
      </c>
      <c r="M10" s="68">
        <v>3</v>
      </c>
      <c r="N10" s="63">
        <f>IF(M10="",0,LOOKUP(M10, (Points!G2:G31), (Points!H2:H31)))</f>
        <v>60</v>
      </c>
      <c r="O10" s="53">
        <v>2</v>
      </c>
      <c r="P10" s="116">
        <f>IF(O10="",0,LOOKUP(O10, (Points!I1:I33), (Points!J1:J33)))</f>
        <v>80</v>
      </c>
      <c r="Q10" s="175">
        <v>2</v>
      </c>
      <c r="R10" s="63">
        <f>IF(Q10="",0,LOOKUP(Q10, (Points!K1:K33), (Points!L1:L33)))</f>
        <v>80</v>
      </c>
      <c r="S10" s="182">
        <v>5</v>
      </c>
      <c r="T10" s="63">
        <f>IF(S10="",0,LOOKUP(S10, (Points!A4:D33), (Points!B4:B33)))</f>
        <v>45</v>
      </c>
      <c r="U10" s="182">
        <v>4</v>
      </c>
      <c r="V10" s="63">
        <f>IF(U10="",0,LOOKUP(U10, (Points!C1:F33), (Points!D1:D33)))</f>
        <v>50</v>
      </c>
      <c r="W10" s="66"/>
      <c r="X10" s="139">
        <f>IF(W10="",0,LOOKUP(W10, (Points!E3:H32), (Points!F3:F32)))</f>
        <v>0</v>
      </c>
    </row>
    <row r="11" spans="1:24" x14ac:dyDescent="0.25">
      <c r="A11" s="62">
        <v>3</v>
      </c>
      <c r="B11" s="141" t="s">
        <v>223</v>
      </c>
      <c r="C11" s="152" t="s">
        <v>106</v>
      </c>
      <c r="D11" s="152" t="s">
        <v>107</v>
      </c>
      <c r="E11" s="144" t="s">
        <v>169</v>
      </c>
      <c r="F11" s="141">
        <f>LARGE((H11,J11,L11,N11,P11,R11,T11,V11,X11),1)+LARGE((H11,J11,L11,N11,P11,R11,T11,V11,X11),2)+LARGE((H11,J11,L11,N11,P11,R11,T11,V11,X11),3)+LARGE((H11,J11,L11,N11,P11,R11,T11,V11,X11),4)+LARGE((H11,J11,L11,N11,P11,R11,T11,V11,X11),5)</f>
        <v>335</v>
      </c>
      <c r="G11" s="66">
        <v>2</v>
      </c>
      <c r="H11" s="63">
        <f>IF(G11="",0,LOOKUP(G11, (Points!A1:A36), (Points!B1:B36)))</f>
        <v>80</v>
      </c>
      <c r="I11" s="189">
        <v>5</v>
      </c>
      <c r="J11" s="63">
        <f>IF(I11="",0,LOOKUP(I11, (Points!C1:C36), (Points!D1:D36)))</f>
        <v>45</v>
      </c>
      <c r="K11" s="189"/>
      <c r="L11" s="63">
        <f>IF(K11="",0,LOOKUP(K11, (Points!E1:E36), (Points!F1:F36)))</f>
        <v>0</v>
      </c>
      <c r="M11" s="189"/>
      <c r="N11" s="63">
        <f>IF(M11="",0,LOOKUP(M11, (Points!G1:G36), (Points!H1:H36)))</f>
        <v>0</v>
      </c>
      <c r="O11" s="53">
        <v>4</v>
      </c>
      <c r="P11" s="116">
        <f>IF(O11="",0,LOOKUP(O11, (Points!I1:I32), (Points!J1:J32)))</f>
        <v>50</v>
      </c>
      <c r="Q11" s="54">
        <v>5</v>
      </c>
      <c r="R11" s="63">
        <f>IF(Q11="",0,LOOKUP(Q11, (Points!K1:K30), (Points!L1:L30)))</f>
        <v>45</v>
      </c>
      <c r="S11" s="177">
        <v>2</v>
      </c>
      <c r="T11" s="63">
        <f>IF(S11="",0,LOOKUP(S11, (Points!A1:D41), (Points!B1:B41)))</f>
        <v>80</v>
      </c>
      <c r="U11" s="68">
        <v>2</v>
      </c>
      <c r="V11" s="63">
        <f>IF(U11="",0,LOOKUP(U11, (Points!C1:F32), (Points!D1:D32)))</f>
        <v>80</v>
      </c>
      <c r="W11" s="177"/>
      <c r="X11" s="139">
        <f>IF(W11="",0,LOOKUP(W11, (Points!E31:H60), (Points!F31:F60)))</f>
        <v>0</v>
      </c>
    </row>
    <row r="12" spans="1:24" x14ac:dyDescent="0.25">
      <c r="A12" s="62">
        <v>4</v>
      </c>
      <c r="B12" s="141" t="s">
        <v>223</v>
      </c>
      <c r="C12" s="86" t="s">
        <v>250</v>
      </c>
      <c r="D12" s="86" t="s">
        <v>157</v>
      </c>
      <c r="E12" s="87" t="s">
        <v>8</v>
      </c>
      <c r="F12" s="141">
        <f>LARGE((H12,J12,L12,N12,P12,R12,T12,V12,X12),1)+LARGE((H12,J12,L12,N12,P12,R12,T12,V12,X12),2)+LARGE((H12,J12,L12,N12,P12,R12,T12,V12,X12),3)+LARGE((H12,J12,L12,N12,P12,R12,T12,V12,X12),4)+LARGE((H12,J12,L12,N12,P12,R12,T12,V12,X12),5)</f>
        <v>300</v>
      </c>
      <c r="G12" s="66">
        <v>4</v>
      </c>
      <c r="H12" s="63">
        <f>IF(G12="",0,LOOKUP(G12, (Points!A1:A30), (Points!B1:B30)))</f>
        <v>50</v>
      </c>
      <c r="I12" s="67">
        <v>4</v>
      </c>
      <c r="J12" s="63">
        <f>IF(I12="",0,LOOKUP(I12, (Points!C1:C30), (Points!D1:D30)))</f>
        <v>50</v>
      </c>
      <c r="K12" s="68">
        <v>4</v>
      </c>
      <c r="L12" s="63">
        <f>IF(K12="",0,LOOKUP(K12, (Points!E1:E30), (Points!F1:F30)))</f>
        <v>50</v>
      </c>
      <c r="M12" s="68">
        <v>2</v>
      </c>
      <c r="N12" s="63">
        <f>IF(M12="",0,LOOKUP(M12, (Points!G1:G30), (Points!H1:H30)))</f>
        <v>80</v>
      </c>
      <c r="O12" s="53">
        <v>5</v>
      </c>
      <c r="P12" s="116">
        <f>IF(O12="",0,LOOKUP(O12, (Points!I5:I34), (Points!J5:J34)))</f>
        <v>45</v>
      </c>
      <c r="Q12" s="54">
        <v>4</v>
      </c>
      <c r="R12" s="63">
        <f>IF(Q12="",0,LOOKUP(Q12, (Points!K1:K30), (Points!L1:L30)))</f>
        <v>50</v>
      </c>
      <c r="S12" s="68">
        <v>3</v>
      </c>
      <c r="T12" s="63">
        <f>IF(S12="",0,LOOKUP(S12, (Points!A1:D30), (Points!B1:B30)))</f>
        <v>60</v>
      </c>
      <c r="U12" s="68">
        <v>3</v>
      </c>
      <c r="V12" s="63">
        <f>IF(U12="",0,LOOKUP(U12, (Points!C1:F30), (Points!D1:D30)))</f>
        <v>60</v>
      </c>
      <c r="W12" s="66"/>
      <c r="X12" s="139">
        <f>IF(W12="",0,LOOKUP(W12, (Points!E5:H21), (Points!F5:F21)))</f>
        <v>0</v>
      </c>
    </row>
    <row r="13" spans="1:24" x14ac:dyDescent="0.25">
      <c r="A13" s="62">
        <v>5</v>
      </c>
      <c r="B13" s="141" t="s">
        <v>223</v>
      </c>
      <c r="C13" s="80" t="s">
        <v>158</v>
      </c>
      <c r="D13" s="80" t="s">
        <v>124</v>
      </c>
      <c r="E13" s="159" t="s">
        <v>5</v>
      </c>
      <c r="F13" s="141">
        <f>LARGE((H13,J13,L13,N13,P13,R13,T13,V13,X13),1)+LARGE((H13,J13,L13,N13,P13,R13,T13,V13,X13),2)+LARGE((H13,J13,L13,N13,P13,R13,T13,V13,X13),3)+LARGE((H13,J13,L13,N13,P13,R13,T13,V13,X13),4)+LARGE((H13,J13,L13,N13,P13,R13,T13,V13,X13),5)</f>
        <v>280</v>
      </c>
      <c r="G13" s="66">
        <v>3</v>
      </c>
      <c r="H13" s="63">
        <f>IF(G13="",0,LOOKUP(G13, (Points!A1:A30), (Points!B1:B30)))</f>
        <v>60</v>
      </c>
      <c r="I13" s="67">
        <v>3</v>
      </c>
      <c r="J13" s="63">
        <f>IF(I13="",0,LOOKUP(I13, (Points!C1:C30), (Points!D1:D30)))</f>
        <v>60</v>
      </c>
      <c r="K13" s="68">
        <v>3</v>
      </c>
      <c r="L13" s="63">
        <f>IF(K13="",0,LOOKUP(K13, (Points!E1:E30), (Points!F1:F30)))</f>
        <v>60</v>
      </c>
      <c r="M13" s="68">
        <v>4</v>
      </c>
      <c r="N13" s="115">
        <f>IF(M13="",0,LOOKUP(M13, (Points!G1:G30), (Points!H1:H30)))</f>
        <v>50</v>
      </c>
      <c r="O13" s="53"/>
      <c r="P13" s="116">
        <f>IF(O13="",0,LOOKUP(O13, (Points!I2:I31), (Points!J2:J31)))</f>
        <v>0</v>
      </c>
      <c r="Q13" s="54"/>
      <c r="R13" s="63">
        <f>IF(Q13="",0,LOOKUP(Q13, (Points!K2:K31), (Points!L2:L31)))</f>
        <v>0</v>
      </c>
      <c r="S13" s="182">
        <v>4</v>
      </c>
      <c r="T13" s="63">
        <f>IF(S13="",0,LOOKUP(S13, (Points!A4:D33), (Points!B4:B33)))</f>
        <v>50</v>
      </c>
      <c r="U13" s="189">
        <v>5</v>
      </c>
      <c r="V13" s="63">
        <f>IF(U13="",0,LOOKUP(U13, (Points!C4:F33), (Points!D4:D33)))</f>
        <v>45</v>
      </c>
      <c r="W13" s="66"/>
      <c r="X13" s="139">
        <f>IF(W13="",0,LOOKUP(W13, (Points!E7:H36), (Points!F7:F36)))</f>
        <v>0</v>
      </c>
    </row>
    <row r="14" spans="1:24" x14ac:dyDescent="0.25">
      <c r="A14" s="62">
        <v>6</v>
      </c>
      <c r="B14" s="141" t="s">
        <v>223</v>
      </c>
      <c r="C14" s="153" t="s">
        <v>226</v>
      </c>
      <c r="D14" s="153" t="s">
        <v>101</v>
      </c>
      <c r="E14" s="79" t="s">
        <v>109</v>
      </c>
      <c r="F14" s="141">
        <f>LARGE((H14,J14,L14,N14,P14,R14,T14,V14,X14),1)+LARGE((H14,J14,L14,N14,P14,R14,T14,V14,X14),2)+LARGE((H14,J14,L14,N14,P14,R14,T14,V14,X14),3)+LARGE((H14,J14,L14,N14,P14,R14,T14,V14,X14),4)+LARGE((H14,J14,L14,N14,P14,R14,T14,V14,X14),5)</f>
        <v>250</v>
      </c>
      <c r="G14" s="66"/>
      <c r="H14" s="63">
        <f>IF(G14="",0,LOOKUP(G14, (Points!A1:A30), (Points!B1:B30)))</f>
        <v>0</v>
      </c>
      <c r="I14" s="67"/>
      <c r="J14" s="63">
        <f>IF(I14="",0,LOOKUP(I14, (Points!C1:C30), (Points!D1:D30)))</f>
        <v>0</v>
      </c>
      <c r="K14" s="68">
        <v>5</v>
      </c>
      <c r="L14" s="63">
        <f>IF(K14="",0,LOOKUP(K14, (Points!E1:E30), (Points!F1:F30)))</f>
        <v>45</v>
      </c>
      <c r="M14" s="68">
        <v>5</v>
      </c>
      <c r="N14" s="63">
        <f>IF(M14="",0,LOOKUP(M14, (Points!G1:G30), (Points!H1:H30)))</f>
        <v>45</v>
      </c>
      <c r="O14" s="53">
        <v>3</v>
      </c>
      <c r="P14" s="116">
        <f>IF(O14="",0,LOOKUP(O14, (Points!I1:I30), (Points!J1:J30)))</f>
        <v>60</v>
      </c>
      <c r="Q14" s="54">
        <v>3</v>
      </c>
      <c r="R14" s="63">
        <f>IF(Q14="",0,LOOKUP(Q14, (Points!K1:K30), (Points!L1:L30)))</f>
        <v>60</v>
      </c>
      <c r="S14" s="68"/>
      <c r="T14" s="63">
        <f>IF(S14="",0,LOOKUP(S14, (Points!A1:D30), (Points!B1:B30)))</f>
        <v>0</v>
      </c>
      <c r="U14" s="68">
        <v>6</v>
      </c>
      <c r="V14" s="63">
        <f>IF(U14="",0,LOOKUP(U14, (Points!C1:F30), (Points!D1:D30)))</f>
        <v>40</v>
      </c>
      <c r="W14" s="66"/>
      <c r="X14" s="139">
        <f>IF(W14="",0,LOOKUP(W14, (Points!E11:H40), (Points!F11:F40)))</f>
        <v>0</v>
      </c>
    </row>
    <row r="15" spans="1:24" x14ac:dyDescent="0.25">
      <c r="A15" s="62">
        <v>7</v>
      </c>
      <c r="B15" s="141" t="s">
        <v>223</v>
      </c>
      <c r="C15" s="86" t="s">
        <v>375</v>
      </c>
      <c r="D15" s="86" t="s">
        <v>376</v>
      </c>
      <c r="E15" s="87" t="s">
        <v>8</v>
      </c>
      <c r="F15" s="141">
        <f>LARGE((H15,J15,L15,N15,P15,R15,T15,V15,X15),1)+LARGE((H15,J15,L15,N15,P15,R15,T15,V15,X15),2)+LARGE((H15,J15,L15,N15,P15,R15,T15,V15,X15),3)+LARGE((H15,J15,L15,N15,P15,R15,T15,V15,X15),4)+LARGE((H15,J15,L15,N15,P15,R15,T15,V15,X15),5)</f>
        <v>196</v>
      </c>
      <c r="G15" s="66">
        <v>6</v>
      </c>
      <c r="H15" s="63">
        <f>IF(G15="",0,LOOKUP(G15, (Points!A1:A37), (Points!B1:B37)))</f>
        <v>40</v>
      </c>
      <c r="I15" s="181"/>
      <c r="J15" s="63">
        <f>IF(I15="",0,LOOKUP(I15, (Points!C8:C37), (Points!D8:D37)))</f>
        <v>0</v>
      </c>
      <c r="K15" s="181">
        <v>6</v>
      </c>
      <c r="L15" s="63">
        <f>IF(K15="",0,LOOKUP(K15, (Points!E1:E35), (Points!F1:F35)))</f>
        <v>40</v>
      </c>
      <c r="M15" s="181">
        <v>6</v>
      </c>
      <c r="N15" s="63">
        <f>IF(M15="",0,LOOKUP(M15, (Points!G6:G35), (Points!H6:H35)))</f>
        <v>40</v>
      </c>
      <c r="O15" s="53">
        <v>7</v>
      </c>
      <c r="P15" s="116">
        <f>IF(O15="",0,LOOKUP(O15, (Points!I1:I30), (Points!J1:J30)))</f>
        <v>36</v>
      </c>
      <c r="Q15" s="57">
        <v>6</v>
      </c>
      <c r="R15" s="63">
        <f>IF(Q15="",0,LOOKUP(Q15, (Points!K2:K31), (Points!L2:L31)))</f>
        <v>40</v>
      </c>
      <c r="T15" s="63">
        <f>IF(S15="",0,LOOKUP(S15, (Points!A9:D38), (Points!B9:B38)))</f>
        <v>0</v>
      </c>
      <c r="U15" s="68">
        <v>8</v>
      </c>
      <c r="V15" s="63">
        <f>IF(U15="",0,LOOKUP(U15, (Points!C1:F30), (Points!D1:D30)))</f>
        <v>32</v>
      </c>
      <c r="W15" s="181"/>
      <c r="X15" s="139">
        <f>IF(W15="",0,LOOKUP(W15, (Points!E25:H54), (Points!F25:F54)))</f>
        <v>0</v>
      </c>
    </row>
    <row r="16" spans="1:24" x14ac:dyDescent="0.25">
      <c r="A16" s="62">
        <v>8</v>
      </c>
      <c r="B16" s="141" t="s">
        <v>223</v>
      </c>
      <c r="C16" s="80" t="s">
        <v>234</v>
      </c>
      <c r="D16" s="80" t="s">
        <v>245</v>
      </c>
      <c r="E16" s="83" t="s">
        <v>6</v>
      </c>
      <c r="F16" s="141">
        <f>LARGE((H16,J16,L16,N16,P16,R16,T16,V16,X16),1)+LARGE((H16,J16,L16,N16,P16,R16,T16,V16,X16),2)+LARGE((H16,J16,L16,N16,P16,R16,T16,V16,X16),3)+LARGE((H16,J16,L16,N16,P16,R16,T16,V16,X16),4)+LARGE((H16,J16,L16,N16,P16,R16,T16,V16,X16),5)</f>
        <v>192</v>
      </c>
      <c r="G16" s="66">
        <v>7</v>
      </c>
      <c r="H16" s="63">
        <f>IF(G16="",0,LOOKUP(G16, (Points!A1:A37), (Points!B1:B37)))</f>
        <v>36</v>
      </c>
      <c r="I16" s="182">
        <v>6</v>
      </c>
      <c r="J16" s="63">
        <f>IF(I16="",0,LOOKUP(I16, (Points!C1:C37), (Points!D1:D37)))</f>
        <v>40</v>
      </c>
      <c r="K16" s="182">
        <v>7</v>
      </c>
      <c r="L16" s="63">
        <f>IF(K16="",0,LOOKUP(K16, (Points!E4:E33), (Points!F4:F33)))</f>
        <v>36</v>
      </c>
      <c r="M16" s="182">
        <v>7</v>
      </c>
      <c r="N16" s="63">
        <f>IF(M16="",0,LOOKUP(M16, (Points!G6:G35), (Points!H6:H35)))</f>
        <v>36</v>
      </c>
      <c r="O16" s="53">
        <v>6</v>
      </c>
      <c r="P16" s="116">
        <f>IF(O16="",0,LOOKUP(O16, (Points!I1:I30), (Points!J1:J30)))</f>
        <v>40</v>
      </c>
      <c r="Q16" s="54">
        <v>7</v>
      </c>
      <c r="R16" s="63">
        <f>IF(Q16="",0,LOOKUP(Q16, (Points!K1:K30), (Points!L1:L30)))</f>
        <v>36</v>
      </c>
      <c r="S16" s="182">
        <v>6</v>
      </c>
      <c r="T16" s="63">
        <f>IF(S16="",0,LOOKUP(S16, (Points!A1:D39), (Points!B1:B39)))</f>
        <v>40</v>
      </c>
      <c r="U16" s="182">
        <v>10</v>
      </c>
      <c r="V16" s="63">
        <f>IF(U16="",0,LOOKUP(U16, (Points!C1:F39), (Points!D1:D39)))</f>
        <v>26</v>
      </c>
      <c r="W16" s="181"/>
      <c r="X16" s="139">
        <f>IF(W16="",0,LOOKUP(W16, (Points!E9:H38), (Points!F9:F38)))</f>
        <v>0</v>
      </c>
    </row>
    <row r="17" spans="1:24" x14ac:dyDescent="0.25">
      <c r="A17" s="62">
        <v>9</v>
      </c>
      <c r="B17" s="141" t="s">
        <v>223</v>
      </c>
      <c r="C17" s="152" t="s">
        <v>237</v>
      </c>
      <c r="D17" s="152" t="s">
        <v>368</v>
      </c>
      <c r="E17" s="144" t="s">
        <v>169</v>
      </c>
      <c r="F17" s="141">
        <f>LARGE((H17,J17,L17,N17,P17,R17,T17,V17,X17),1)+LARGE((H17,J17,L17,N17,P17,R17,T17,V17,X17),2)+LARGE((H17,J17,L17,N17,P17,R17,T17,V17,X17),3)+LARGE((H17,J17,L17,N17,P17,R17,T17,V17,X17),4)+LARGE((H17,J17,L17,N17,P17,R17,T17,V17,X17),5)</f>
        <v>164</v>
      </c>
      <c r="G17" s="66">
        <v>8</v>
      </c>
      <c r="H17" s="63">
        <f>IF(G17="",0,LOOKUP(G17, (Points!A1:A30), (Points!B1:B30)))</f>
        <v>32</v>
      </c>
      <c r="I17" s="67">
        <v>7</v>
      </c>
      <c r="J17" s="63">
        <f>IF(I17="",0,LOOKUP(I17, (Points!C1:C30), (Points!D1:D30)))</f>
        <v>36</v>
      </c>
      <c r="K17" s="68"/>
      <c r="L17" s="63">
        <f>IF(K17="",0,LOOKUP(K17, (Points!E1:E30), (Points!F1:F30)))</f>
        <v>0</v>
      </c>
      <c r="M17" s="68"/>
      <c r="N17" s="63">
        <f>IF(M17="",0,LOOKUP(M17, (Points!G1:G30), (Points!H1:H30)))</f>
        <v>0</v>
      </c>
      <c r="O17" s="53">
        <v>8</v>
      </c>
      <c r="P17" s="116">
        <f>IF(O17="",0,LOOKUP(O17, (Points!I1:I30), (Points!J1:J30)))</f>
        <v>32</v>
      </c>
      <c r="Q17" s="54">
        <v>8</v>
      </c>
      <c r="R17" s="63">
        <f>IF(Q17="",0,LOOKUP(Q17, (Points!K5:K34), (Points!L5:L34)))</f>
        <v>32</v>
      </c>
      <c r="S17" s="68">
        <v>8</v>
      </c>
      <c r="T17" s="63">
        <f>IF(S17="",0,LOOKUP(S17, (Points!A1:D30), (Points!B1:B30)))</f>
        <v>32</v>
      </c>
      <c r="U17" s="68">
        <v>9</v>
      </c>
      <c r="V17" s="63">
        <f>IF(U17="",0,LOOKUP(U17, (Points!C1:F30), (Points!D1:D30)))</f>
        <v>29</v>
      </c>
      <c r="W17" s="182"/>
      <c r="X17" s="139">
        <f>IF(W17="",0,LOOKUP(W17, (Points!E1:H36), (Points!F1:F36)))</f>
        <v>0</v>
      </c>
    </row>
    <row r="18" spans="1:24" x14ac:dyDescent="0.25">
      <c r="A18" s="62">
        <v>10</v>
      </c>
      <c r="B18" s="141" t="s">
        <v>223</v>
      </c>
      <c r="C18" s="86" t="s">
        <v>377</v>
      </c>
      <c r="D18" s="86" t="s">
        <v>322</v>
      </c>
      <c r="E18" s="87" t="s">
        <v>8</v>
      </c>
      <c r="F18" s="141">
        <f>LARGE((H18,J18,L18,N18,P18,R18,T18,V18,X18),1)+LARGE((H18,J18,L18,N18,P18,R18,T18,V18,X18),2)+LARGE((H18,J18,L18,N18,P18,R18,T18,V18,X18),3)+LARGE((H18,J18,L18,N18,P18,R18,T18,V18,X18),4)+LARGE((H18,J18,L18,N18,P18,R18,T18,V18,X18),5)</f>
        <v>146</v>
      </c>
      <c r="G18" s="177"/>
      <c r="H18" s="63">
        <f>IF(G18="",0,LOOKUP(G18, (Points!A6:A35), (Points!B6:B35)))</f>
        <v>0</v>
      </c>
      <c r="I18" s="177"/>
      <c r="J18" s="63">
        <f>IF(I18="",0,LOOKUP(I18, (Points!C1:C35), (Points!D1:D35)))</f>
        <v>0</v>
      </c>
      <c r="K18" s="68">
        <v>8</v>
      </c>
      <c r="L18" s="63">
        <f>IF(K18="",0,LOOKUP(K18, (Points!E4:E33), (Points!F4:F33)))</f>
        <v>32</v>
      </c>
      <c r="M18" s="68">
        <v>8</v>
      </c>
      <c r="N18" s="115">
        <f>IF(M18="",0,LOOKUP(M18, (Points!G1:G34), (Points!H1:H34)))</f>
        <v>32</v>
      </c>
      <c r="O18" s="175">
        <v>9</v>
      </c>
      <c r="P18" s="116">
        <f>IF(O18="",0,LOOKUP(O18, (Points!I4:I33), (Points!J4:J33)))</f>
        <v>29</v>
      </c>
      <c r="Q18" s="175">
        <v>9</v>
      </c>
      <c r="R18" s="63">
        <f>IF(Q18="",0,LOOKUP(Q18, (Points!K9:K38), (Points!L9:L38)))</f>
        <v>29</v>
      </c>
      <c r="S18" s="189">
        <v>11</v>
      </c>
      <c r="T18" s="63">
        <f>IF(S18="",0,LOOKUP(S18, (Points!A4:D33), (Points!B4:B33)))</f>
        <v>24</v>
      </c>
      <c r="U18" s="189">
        <v>11</v>
      </c>
      <c r="V18" s="63">
        <f>IF(U18="",0,LOOKUP(U18, (Points!C4:F33), (Points!D4:D33)))</f>
        <v>24</v>
      </c>
      <c r="W18" s="66"/>
      <c r="X18" s="139">
        <f>IF(W18="",0,LOOKUP(W18, (Points!E2:H35), (Points!F2:F35)))</f>
        <v>0</v>
      </c>
    </row>
    <row r="19" spans="1:24" s="191" customFormat="1" x14ac:dyDescent="0.25">
      <c r="A19" s="62">
        <v>11</v>
      </c>
      <c r="B19" s="141" t="s">
        <v>223</v>
      </c>
      <c r="C19" s="80" t="s">
        <v>69</v>
      </c>
      <c r="D19" s="80" t="s">
        <v>361</v>
      </c>
      <c r="E19" s="83" t="s">
        <v>6</v>
      </c>
      <c r="F19" s="141">
        <f>LARGE((H19,J19,L19,N19,P19,R19,T19,V19,X19),1)+LARGE((H19,J19,L19,N19,P19,R19,T19,V19,X19),2)+LARGE((H19,J19,L19,N19,P19,R19,T19,V19,X19),3)+LARGE((H19,J19,L19,N19,P19,R19,T19,V19,X19),4)+LARGE((H19,J19,L19,N19,P19,R19,T19,V19,X19),5)</f>
        <v>136</v>
      </c>
      <c r="G19" s="66">
        <v>10</v>
      </c>
      <c r="H19" s="63">
        <f>IF(G19="",0,LOOKUP(G19, (Points!A4:A36), (Points!B4:B36)))</f>
        <v>26</v>
      </c>
      <c r="I19" s="182">
        <v>10</v>
      </c>
      <c r="J19" s="63">
        <f>IF(I19="",0,LOOKUP(I19, (Points!C4:C36), (Points!D4:D36)))</f>
        <v>26</v>
      </c>
      <c r="K19" s="68">
        <v>13</v>
      </c>
      <c r="L19" s="63">
        <f>IF(K19="",0,LOOKUP(K19, (Points!E4:E33), (Points!F4:F33)))</f>
        <v>20</v>
      </c>
      <c r="M19" s="68">
        <v>9</v>
      </c>
      <c r="N19" s="63">
        <f>IF(M19="",0,LOOKUP(M19, (Points!G4:G33), (Points!H4:H33)))</f>
        <v>29</v>
      </c>
      <c r="O19" s="57">
        <v>10</v>
      </c>
      <c r="P19" s="116">
        <f>IF(O19="",0,LOOKUP(O19, (Points!I1:I41), (Points!J1:J41)))</f>
        <v>26</v>
      </c>
      <c r="Q19" s="57">
        <v>11</v>
      </c>
      <c r="R19" s="63">
        <f>IF(Q19="",0,LOOKUP(Q19, (Points!K1:K36), (Points!L1:L36)))</f>
        <v>24</v>
      </c>
      <c r="S19" s="68">
        <v>9</v>
      </c>
      <c r="T19" s="63">
        <f>IF(S19="",0,LOOKUP(S19, (Points!A1:D30), (Points!B1:B30)))</f>
        <v>29</v>
      </c>
      <c r="U19" s="68">
        <v>12</v>
      </c>
      <c r="V19" s="63">
        <f>IF(U19="",0,LOOKUP(U19, (Points!C1:F30), (Points!D1:D30)))</f>
        <v>22</v>
      </c>
      <c r="W19" s="66"/>
      <c r="X19" s="139">
        <f>IF(W19="",0,LOOKUP(W19, (Points!E18:H47), (Points!F18:F47)))</f>
        <v>0</v>
      </c>
    </row>
    <row r="20" spans="1:24" x14ac:dyDescent="0.25">
      <c r="A20" s="62">
        <v>12</v>
      </c>
      <c r="B20" s="141" t="s">
        <v>223</v>
      </c>
      <c r="C20" s="80" t="s">
        <v>366</v>
      </c>
      <c r="D20" s="80" t="s">
        <v>367</v>
      </c>
      <c r="E20" s="83" t="s">
        <v>6</v>
      </c>
      <c r="F20" s="141">
        <f>LARGE((H20,J20,L20,N20,P20,R20,T20,V20,X20),1)+LARGE((H20,J20,L20,N20,P20,R20,T20,V20,X20),2)+LARGE((H20,J20,L20,N20,P20,R20,T20,V20,X20),3)+LARGE((H20,J20,L20,N20,P20,R20,T20,V20,X20),4)+LARGE((H20,J20,L20,N20,P20,R20,T20,V20,X20),5)</f>
        <v>136</v>
      </c>
      <c r="G20" s="66">
        <v>9</v>
      </c>
      <c r="H20" s="63">
        <f>IF(G20="",0,LOOKUP(G20, (Points!A1:A40), (Points!B1:B40)))</f>
        <v>29</v>
      </c>
      <c r="I20" s="182">
        <v>9</v>
      </c>
      <c r="J20" s="63">
        <f>IF(I20="",0,LOOKUP(I20, (Points!C1:C40), (Points!D1:D40)))</f>
        <v>29</v>
      </c>
      <c r="K20" s="182">
        <v>10</v>
      </c>
      <c r="L20" s="63">
        <f>IF(K20="",0,LOOKUP(K20, (Points!E1:E38), (Points!F1:F38)))</f>
        <v>26</v>
      </c>
      <c r="M20" s="182">
        <v>13</v>
      </c>
      <c r="N20" s="63">
        <f>IF(M20="",0,LOOKUP(M20, (Points!G9:G38), (Points!H9:H38)))</f>
        <v>20</v>
      </c>
      <c r="O20" s="53">
        <v>12</v>
      </c>
      <c r="P20" s="116">
        <f>IF(O20="",0,LOOKUP(O20, (Points!I1:I30), (Points!J1:J30)))</f>
        <v>22</v>
      </c>
      <c r="Q20" s="54">
        <v>10</v>
      </c>
      <c r="R20" s="63">
        <f>IF(Q20="",0,LOOKUP(Q20, (Points!K1:K30), (Points!L1:L30)))</f>
        <v>26</v>
      </c>
      <c r="S20" s="182">
        <v>10</v>
      </c>
      <c r="T20" s="63">
        <f>IF(S20="",0,LOOKUP(S20, (Points!A7:D36), (Points!B7:B36)))</f>
        <v>26</v>
      </c>
      <c r="U20" s="137">
        <v>15</v>
      </c>
      <c r="V20" s="63">
        <f>IF(U20="",0,LOOKUP(U20, (Points!C7:F36), (Points!D7:D36)))</f>
        <v>16</v>
      </c>
      <c r="W20" s="68"/>
      <c r="X20" s="139">
        <f>IF(W20="",0,LOOKUP(W20, (Points!E1:H30), (Points!F1:F30)))</f>
        <v>0</v>
      </c>
    </row>
    <row r="21" spans="1:24" x14ac:dyDescent="0.25">
      <c r="A21" s="62">
        <v>13</v>
      </c>
      <c r="B21" s="141" t="s">
        <v>223</v>
      </c>
      <c r="C21" s="80" t="s">
        <v>168</v>
      </c>
      <c r="D21" s="80" t="s">
        <v>74</v>
      </c>
      <c r="E21" s="83" t="s">
        <v>6</v>
      </c>
      <c r="F21" s="141">
        <f>LARGE((H21,J21,L21,N21,P21,R21,T21,V21,X21),1)+LARGE((H21,J21,L21,N21,P21,R21,T21,V21,X21),2)+LARGE((H21,J21,L21,N21,P21,R21,T21,V21,X21),3)+LARGE((H21,J21,L21,N21,P21,R21,T21,V21,X21),4)+LARGE((H21,J21,L21,N21,P21,R21,T21,V21,X21),5)</f>
        <v>128</v>
      </c>
      <c r="G21" s="66">
        <v>11</v>
      </c>
      <c r="H21" s="63">
        <f>IF(G21="",0,LOOKUP(G21, (Points!A1:A36), (Points!B1:B36)))</f>
        <v>24</v>
      </c>
      <c r="I21" s="177">
        <v>8</v>
      </c>
      <c r="J21" s="63">
        <f>IF(I21="",0,LOOKUP(I21, (Points!C2:C31), (Points!D2:D31)))</f>
        <v>32</v>
      </c>
      <c r="K21" s="68">
        <v>11</v>
      </c>
      <c r="L21" s="63">
        <f>IF(K21="",0,LOOKUP(K21, (Points!E1:E30), (Points!F1:F30)))</f>
        <v>24</v>
      </c>
      <c r="M21" s="68">
        <v>10</v>
      </c>
      <c r="N21" s="63">
        <f>IF(M21="",0,LOOKUP(M21, (Points!G1:G30), (Points!H1:H30)))</f>
        <v>26</v>
      </c>
      <c r="O21" s="53"/>
      <c r="P21" s="116">
        <f>IF(O21="",0,LOOKUP(O21, (Points!I1:I30), (Points!J1:J30)))</f>
        <v>0</v>
      </c>
      <c r="Q21" s="54">
        <v>13</v>
      </c>
      <c r="R21" s="63">
        <f>IF(Q21="",0,LOOKUP(Q21, (Points!K1:K30), (Points!L1:L30)))</f>
        <v>20</v>
      </c>
      <c r="S21" s="68">
        <v>12</v>
      </c>
      <c r="T21" s="63">
        <f>IF(S21="",0,LOOKUP(S21, (Points!A1:D30), (Points!B1:B30)))</f>
        <v>22</v>
      </c>
      <c r="U21" s="68">
        <v>17</v>
      </c>
      <c r="V21" s="63">
        <f>IF(U21="",0,LOOKUP(U21, (Points!C1:F30), (Points!D1:D30)))</f>
        <v>14</v>
      </c>
      <c r="W21" s="66"/>
      <c r="X21" s="139">
        <f>IF(W21="",0,LOOKUP(W21, (Points!E31:H60), (Points!F31:F60)))</f>
        <v>0</v>
      </c>
    </row>
    <row r="22" spans="1:24" x14ac:dyDescent="0.25">
      <c r="A22" s="62">
        <v>14</v>
      </c>
      <c r="B22" s="141" t="s">
        <v>223</v>
      </c>
      <c r="C22" s="80" t="s">
        <v>239</v>
      </c>
      <c r="D22" s="80" t="s">
        <v>352</v>
      </c>
      <c r="E22" s="159" t="s">
        <v>5</v>
      </c>
      <c r="F22" s="141">
        <f>LARGE((H22,J22,L22,N22,P22,R22,T22,V22,X22),1)+LARGE((H22,J22,L22,N22,P22,R22,T22,V22,X22),2)+LARGE((H22,J22,L22,N22,P22,R22,T22,V22,X22),3)+LARGE((H22,J22,L22,N22,P22,R22,T22,V22,X22),4)+LARGE((H22,J22,L22,N22,P22,R22,T22,V22,X22),5)</f>
        <v>110</v>
      </c>
      <c r="G22" s="66">
        <v>13</v>
      </c>
      <c r="H22" s="63">
        <f>IF(G22="",0,LOOKUP(G22, (Points!A4:A33), (Points!B4:B33)))</f>
        <v>20</v>
      </c>
      <c r="I22" s="182">
        <v>12</v>
      </c>
      <c r="J22" s="63">
        <f>IF(I22="",0,LOOKUP(I22, (Points!C4:C33), (Points!D4:D33)))</f>
        <v>22</v>
      </c>
      <c r="K22" s="182">
        <v>15</v>
      </c>
      <c r="L22" s="63">
        <f>IF(K22="",0,LOOKUP(K22, (Points!E4:E33), (Points!F4:F33)))</f>
        <v>16</v>
      </c>
      <c r="M22" s="182">
        <v>11</v>
      </c>
      <c r="N22" s="63">
        <f>IF(M22="",0,LOOKUP(M22, (Points!G4:G33), (Points!H4:H33)))</f>
        <v>24</v>
      </c>
      <c r="O22" s="57">
        <v>11</v>
      </c>
      <c r="P22" s="116">
        <f>IF(O22="",0,LOOKUP(O22, (Points!I4:I33), (Points!J4:J33)))</f>
        <v>24</v>
      </c>
      <c r="Q22" s="54"/>
      <c r="R22" s="63">
        <f>IF(Q22="",0,LOOKUP(Q22, (Points!K1:K32), (Points!L1:L32)))</f>
        <v>0</v>
      </c>
      <c r="S22" s="68">
        <v>13</v>
      </c>
      <c r="T22" s="63">
        <f>IF(S22="",0,LOOKUP(S22, (Points!A1:D30), (Points!B1:B30)))</f>
        <v>20</v>
      </c>
      <c r="U22" s="182">
        <v>18</v>
      </c>
      <c r="V22" s="63">
        <f>IF(U22="",0,LOOKUP(U22, (Points!C9:F38), (Points!D9:D38)))</f>
        <v>13</v>
      </c>
      <c r="W22" s="66"/>
      <c r="X22" s="139">
        <f>IF(W22="",0,LOOKUP(W22, (Points!E10:H39), (Points!F10:F39)))</f>
        <v>0</v>
      </c>
    </row>
    <row r="23" spans="1:24" x14ac:dyDescent="0.25">
      <c r="A23" s="62">
        <v>15</v>
      </c>
      <c r="B23" s="141" t="s">
        <v>223</v>
      </c>
      <c r="C23" s="86" t="s">
        <v>373</v>
      </c>
      <c r="D23" s="86" t="s">
        <v>374</v>
      </c>
      <c r="E23" s="87" t="s">
        <v>8</v>
      </c>
      <c r="F23" s="141">
        <f>LARGE((H23,J23,L23,N23,P23,R23,T23,V23,X23),1)+LARGE((H23,J23,L23,N23,P23,R23,T23,V23,X23),2)+LARGE((H23,J23,L23,N23,P23,R23,T23,V23,X23),3)+LARGE((H23,J23,L23,N23,P23,R23,T23,V23,X23),4)+LARGE((H23,J23,L23,N23,P23,R23,T23,V23,X23),5)</f>
        <v>105</v>
      </c>
      <c r="G23" s="66"/>
      <c r="H23" s="63">
        <f>IF(G23="",0,LOOKUP(G23, (Points!A1:A30), (Points!B1:B30)))</f>
        <v>0</v>
      </c>
      <c r="I23" s="67"/>
      <c r="J23" s="63">
        <f>IF(I23="",0,LOOKUP(I23, (Points!C1:C30), (Points!D1:D30)))</f>
        <v>0</v>
      </c>
      <c r="K23" s="68">
        <v>9</v>
      </c>
      <c r="L23" s="63">
        <f>IF(K23="",0,LOOKUP(K23, (Points!E1:E30), (Points!F1:F30)))</f>
        <v>29</v>
      </c>
      <c r="M23" s="68">
        <v>14</v>
      </c>
      <c r="N23" s="63">
        <f>IF(M23="",0,LOOKUP(M23, (Points!G1:G30), (Points!H1:H30)))</f>
        <v>18</v>
      </c>
      <c r="O23" s="53">
        <v>14</v>
      </c>
      <c r="P23" s="116">
        <f>IF(O23="",0,LOOKUP(O23, (Points!I1:I30), (Points!J1:J30)))</f>
        <v>18</v>
      </c>
      <c r="Q23" s="54">
        <v>12</v>
      </c>
      <c r="R23" s="63">
        <f>IF(Q23="",0,LOOKUP(Q23, (Points!K1:K30), (Points!L1:L30)))</f>
        <v>22</v>
      </c>
      <c r="S23" s="182"/>
      <c r="T23" s="63">
        <f>IF(S23="",0,LOOKUP(S23, (Points!A2:D31), (Points!B2:B31)))</f>
        <v>0</v>
      </c>
      <c r="U23" s="182">
        <v>14</v>
      </c>
      <c r="V23" s="63">
        <f>IF(U23="",0,LOOKUP(U23, (Points!C2:F31), (Points!D2:D31)))</f>
        <v>18</v>
      </c>
      <c r="W23" s="181"/>
      <c r="X23" s="139">
        <f>IF(W23="",0,LOOKUP(W23, (Points!E5:H34), (Points!F5:F34)))</f>
        <v>0</v>
      </c>
    </row>
    <row r="24" spans="1:24" x14ac:dyDescent="0.25">
      <c r="A24" s="62">
        <v>16</v>
      </c>
      <c r="B24" s="141" t="s">
        <v>223</v>
      </c>
      <c r="C24" s="80" t="s">
        <v>359</v>
      </c>
      <c r="D24" s="80" t="s">
        <v>360</v>
      </c>
      <c r="E24" s="83" t="s">
        <v>6</v>
      </c>
      <c r="F24" s="141">
        <f>LARGE((H24,J24,L24,N24,P24,R24,T24,V24,X24),1)+LARGE((H24,J24,L24,N24,P24,R24,T24,V24,X24),2)+LARGE((H24,J24,L24,N24,P24,R24,T24,V24,X24),3)+LARGE((H24,J24,L24,N24,P24,R24,T24,V24,X24),4)+LARGE((H24,J24,L24,N24,P24,R24,T24,V24,X24),5)</f>
        <v>104</v>
      </c>
      <c r="G24" s="66">
        <v>12</v>
      </c>
      <c r="H24" s="63">
        <f>IF(G24="",0,LOOKUP(G24, (Points!A1:A34), (Points!B1:B34)))</f>
        <v>22</v>
      </c>
      <c r="I24" s="182">
        <v>11</v>
      </c>
      <c r="J24" s="63">
        <f>IF(I24="",0,LOOKUP(I24, (Points!C1:C34), (Points!D1:D34)))</f>
        <v>24</v>
      </c>
      <c r="K24" s="68">
        <v>14</v>
      </c>
      <c r="L24" s="63">
        <f>IF(K24="",0,LOOKUP(K24, (Points!E3:E32), (Points!F3:F32)))</f>
        <v>18</v>
      </c>
      <c r="M24" s="68">
        <v>12</v>
      </c>
      <c r="N24" s="63">
        <f>IF(M24="",0,LOOKUP(M24, (Points!G3:G32), (Points!H3:H32)))</f>
        <v>22</v>
      </c>
      <c r="O24" s="57"/>
      <c r="P24" s="116">
        <f>IF(O24="",0,LOOKUP(O24, (Points!I1:I36), (Points!J1:J36)))</f>
        <v>0</v>
      </c>
      <c r="Q24" s="54"/>
      <c r="R24" s="63">
        <f>IF(Q24="",0,LOOKUP(Q24, (Points!K1:K33), (Points!L1:L33)))</f>
        <v>0</v>
      </c>
      <c r="S24" s="68">
        <v>14</v>
      </c>
      <c r="T24" s="63">
        <f>IF(S24="",0,LOOKUP(S24, (Points!A5:D34), (Points!B5:B34)))</f>
        <v>18</v>
      </c>
      <c r="U24" s="68">
        <v>19</v>
      </c>
      <c r="V24" s="63">
        <f>IF(U24="",0,LOOKUP(U24, (Points!C1:F30), (Points!D1:D30)))</f>
        <v>12</v>
      </c>
      <c r="W24" s="66"/>
      <c r="X24" s="139">
        <f>IF(W24="",0,LOOKUP(W24, (Points!E17:H46), (Points!F17:F46)))</f>
        <v>0</v>
      </c>
    </row>
    <row r="25" spans="1:24" x14ac:dyDescent="0.25">
      <c r="A25" s="62">
        <v>17</v>
      </c>
      <c r="B25" s="141" t="s">
        <v>223</v>
      </c>
      <c r="C25" s="80" t="s">
        <v>364</v>
      </c>
      <c r="D25" s="80" t="s">
        <v>365</v>
      </c>
      <c r="E25" s="83" t="s">
        <v>6</v>
      </c>
      <c r="F25" s="141">
        <f>LARGE((H25,J25,L25,N25,P25,R25,T25,V25,X25),1)+LARGE((H25,J25,L25,N25,P25,R25,T25,V25,X25),2)+LARGE((H25,J25,L25,N25,P25,R25,T25,V25,X25),3)+LARGE((H25,J25,L25,N25,P25,R25,T25,V25,X25),4)+LARGE((H25,J25,L25,N25,P25,R25,T25,V25,X25),5)</f>
        <v>79</v>
      </c>
      <c r="G25" s="66">
        <v>14</v>
      </c>
      <c r="H25" s="63">
        <f>IF(G25="",0,LOOKUP(G25, (Points!A4:A33), (Points!B4:B33)))</f>
        <v>18</v>
      </c>
      <c r="I25" s="67"/>
      <c r="J25" s="63">
        <f>IF(I25="",0,LOOKUP(I25, (Points!C4:C33), (Points!D4:D33)))</f>
        <v>0</v>
      </c>
      <c r="K25" s="68">
        <v>16</v>
      </c>
      <c r="L25" s="63">
        <f>IF(K25="",0,LOOKUP(K25, (Points!E4:E33), (Points!F4:F33)))</f>
        <v>15</v>
      </c>
      <c r="M25" s="68">
        <v>16</v>
      </c>
      <c r="N25" s="63">
        <f>IF(M25="",0,LOOKUP(M25, (Points!G4:G33), (Points!H4:H33)))</f>
        <v>15</v>
      </c>
      <c r="O25" s="53">
        <v>15</v>
      </c>
      <c r="P25" s="116">
        <f>IF(O25="",0,LOOKUP(O25, (Points!I4:I33), (Points!J4:J33)))</f>
        <v>16</v>
      </c>
      <c r="Q25" s="57">
        <v>17</v>
      </c>
      <c r="R25" s="63">
        <f>IF(Q25="",0,LOOKUP(Q25, (Points!K1:K33), (Points!L1:L33)))</f>
        <v>14</v>
      </c>
      <c r="S25" s="68">
        <v>16</v>
      </c>
      <c r="T25" s="63">
        <f>IF(S25="",0,LOOKUP(S25, (Points!A1:D32), (Points!B1:B32)))</f>
        <v>15</v>
      </c>
      <c r="U25" s="68">
        <v>21</v>
      </c>
      <c r="V25" s="63">
        <f>IF(U25="",0,LOOKUP(U25, (Points!C1:F30), (Points!D1:D30)))</f>
        <v>10</v>
      </c>
      <c r="W25" s="66"/>
      <c r="X25" s="139">
        <f>IF(W25="",0,LOOKUP(W25, (Points!E23:H52), (Points!F23:F52)))</f>
        <v>0</v>
      </c>
    </row>
    <row r="26" spans="1:24" x14ac:dyDescent="0.25">
      <c r="A26" s="62">
        <v>18</v>
      </c>
      <c r="B26" s="141" t="s">
        <v>223</v>
      </c>
      <c r="C26" s="80" t="s">
        <v>110</v>
      </c>
      <c r="D26" s="80" t="s">
        <v>111</v>
      </c>
      <c r="E26" s="159" t="s">
        <v>5</v>
      </c>
      <c r="F26" s="141">
        <f>LARGE((H26,J26,L26,N26,P26,R26,T26,V26,X26),1)+LARGE((H26,J26,L26,N26,P26,R26,T26,V26,X26),2)+LARGE((H26,J26,L26,N26,P26,R26,T26,V26,X26),3)+LARGE((H26,J26,L26,N26,P26,R26,T26,V26,X26),4)+LARGE((H26,J26,L26,N26,P26,R26,T26,V26,X26),5)</f>
        <v>72</v>
      </c>
      <c r="G26" s="177"/>
      <c r="H26" s="63">
        <f>IF(G26="",0,LOOKUP(G26, (Points!A1:A30), (Points!B1:B30)))</f>
        <v>0</v>
      </c>
      <c r="I26" s="67"/>
      <c r="J26" s="63">
        <f>IF(I26="",0,LOOKUP(I26, (Points!C1:C30), (Points!D1:D30)))</f>
        <v>0</v>
      </c>
      <c r="K26" s="68"/>
      <c r="L26" s="63">
        <f>IF(K26="",0,LOOKUP(K26, (Points!E1:E30), (Points!F1:F30)))</f>
        <v>0</v>
      </c>
      <c r="M26" s="68"/>
      <c r="N26" s="63">
        <f>IF(M26="",0,LOOKUP(M26, (Points!G1:G30), (Points!H1:H30)))</f>
        <v>0</v>
      </c>
      <c r="O26" s="53"/>
      <c r="P26" s="116">
        <f>IF(O26="",0,LOOKUP(O26, (Points!I1:I30), (Points!J1:J30)))</f>
        <v>0</v>
      </c>
      <c r="Q26" s="54"/>
      <c r="R26" s="63">
        <f>IF(Q26="",0,LOOKUP(Q26, (Points!K6:K35), (Points!L6:L35)))</f>
        <v>0</v>
      </c>
      <c r="S26" s="68">
        <v>7</v>
      </c>
      <c r="T26" s="63">
        <f>IF(S26="",0,LOOKUP(S26, (Points!A1:D30), (Points!B1:B30)))</f>
        <v>36</v>
      </c>
      <c r="U26" s="198">
        <v>7</v>
      </c>
      <c r="V26" s="63">
        <f>IF(U26="",0,LOOKUP(U26, (Points!C1:F41), (Points!D1:D41)))</f>
        <v>36</v>
      </c>
      <c r="W26" s="66"/>
      <c r="X26" s="139">
        <f>IF(W26="",0,LOOKUP(W26, (Points!E5:H34), (Points!F5:F34)))</f>
        <v>0</v>
      </c>
    </row>
    <row r="27" spans="1:24" x14ac:dyDescent="0.25">
      <c r="A27" s="62">
        <v>19</v>
      </c>
      <c r="B27" s="141" t="s">
        <v>223</v>
      </c>
      <c r="C27" s="80" t="s">
        <v>347</v>
      </c>
      <c r="D27" s="80" t="s">
        <v>261</v>
      </c>
      <c r="E27" s="45" t="s">
        <v>7</v>
      </c>
      <c r="F27" s="141">
        <f ca="1">LARGE((H27,J27,L27,N27,P27,R27,T27,V27,X27),1)+LARGE((H27,J27,L27,N27,P27,R27,T27,V27,X27),2)+LARGE((H27,J27,L27,N27,P27,R27,T27,V27,X27),3)+LARGE((H27,J27,L27,N27,P27,R27,T27,V27,X27),4)+LARGE((H27,J27,L27,N27,P27,R27,T27,V27,X27),5)</f>
        <v>42</v>
      </c>
      <c r="G27" s="66"/>
      <c r="H27" s="63">
        <f>IF(G27="",0,LOOKUP(G27, (Points!A1:A30), (Points!B1:B30)))</f>
        <v>0</v>
      </c>
      <c r="I27" s="67"/>
      <c r="J27" s="63">
        <f>IF(I27="",0,LOOKUP(I27, (Points!C1:C30), (Points!D1:D30)))</f>
        <v>0</v>
      </c>
      <c r="K27" s="198"/>
      <c r="L27" s="63">
        <f>IF(K27="",0,LOOKUP(K27, (Points!E2:E31), (Points!F2:F31)))</f>
        <v>0</v>
      </c>
      <c r="M27" s="198"/>
      <c r="N27" s="63">
        <f>IF(M27="",0,LOOKUP(M27, (Points!G2:G31), (Points!H2:H31)))</f>
        <v>0</v>
      </c>
      <c r="O27" s="53"/>
      <c r="P27" s="116">
        <f>IF(O27="",0,LOOKUP(O27, (Points!I1:I30), (Points!J1:J30)))</f>
        <v>0</v>
      </c>
      <c r="Q27" s="54">
        <v>16</v>
      </c>
      <c r="R27" s="63">
        <f>IF(Q27="",0,LOOKUP(Q27, (Points!K1:K30), (Points!L1:L30)))</f>
        <v>15</v>
      </c>
      <c r="S27" s="68">
        <v>15</v>
      </c>
      <c r="T27" s="63">
        <f ca="1">IF(S27="",0,LOOKUP(S27, (Points!A1:A30), (Points!B1:B31)))</f>
        <v>16</v>
      </c>
      <c r="U27" s="68">
        <v>20</v>
      </c>
      <c r="V27" s="63">
        <f>IF(U27="",0,LOOKUP(U27, (Points!C1:F30), (Points!D1:D30)))</f>
        <v>11</v>
      </c>
      <c r="W27" s="198"/>
      <c r="X27" s="134">
        <f>IF(W27="",0,LOOKUP(W27, (Points!E4:H33), (Points!F4:F33)))</f>
        <v>0</v>
      </c>
    </row>
    <row r="28" spans="1:24" x14ac:dyDescent="0.25">
      <c r="A28" s="62">
        <v>20</v>
      </c>
      <c r="B28" s="141" t="s">
        <v>223</v>
      </c>
      <c r="C28" s="80" t="s">
        <v>112</v>
      </c>
      <c r="D28" s="80" t="s">
        <v>28</v>
      </c>
      <c r="E28" s="159" t="s">
        <v>5</v>
      </c>
      <c r="F28" s="141">
        <f>LARGE((H28,J28,L28,N28,P28,R28,T28,V28,X28),1)+LARGE((H28,J28,L28,N28,P28,R28,T28,V28,X28),2)+LARGE((H28,J28,L28,N28,P28,R28,T28,V28,X28),3)+LARGE((H28,J28,L28,N28,P28,R28,T28,V28,X28),4)+LARGE((H28,J28,L28,N28,P28,R28,T28,V28,X28),5)</f>
        <v>38</v>
      </c>
      <c r="G28" s="66"/>
      <c r="H28" s="63">
        <f>IF(G28="",0,LOOKUP(G28, (Points!A3:A32), (Points!B3:B32)))</f>
        <v>0</v>
      </c>
      <c r="I28" s="198"/>
      <c r="J28" s="63">
        <f>IF(I28="",0,LOOKUP(I28, (Points!C3:C32), (Points!D3:D32)))</f>
        <v>0</v>
      </c>
      <c r="K28" s="68">
        <v>12</v>
      </c>
      <c r="L28" s="63">
        <f>IF(K28="",0,LOOKUP(K28, (Points!E1:E30), (Points!F1:F30)))</f>
        <v>22</v>
      </c>
      <c r="M28" s="68">
        <v>15</v>
      </c>
      <c r="N28" s="63">
        <f>IF(M28="",0,LOOKUP(M28, (Points!G1:G30), (Points!H1:H30)))</f>
        <v>16</v>
      </c>
      <c r="O28" s="53"/>
      <c r="P28" s="116">
        <f>IF(O28="",0,LOOKUP(O28, (Points!I1:I30), (Points!J1:J30)))</f>
        <v>0</v>
      </c>
      <c r="Q28" s="54"/>
      <c r="R28" s="63">
        <f>IF(Q28="",0,LOOKUP(Q28, (Points!K1:K30), (Points!L1:L30)))</f>
        <v>0</v>
      </c>
      <c r="S28" s="68"/>
      <c r="T28" s="63">
        <f>IF(S28="",0,LOOKUP(S28, (Points!A5:D37), (Points!B5:B37)))</f>
        <v>0</v>
      </c>
      <c r="U28" s="68"/>
      <c r="V28" s="63">
        <f>IF(U28="",0,LOOKUP(U28, (Points!C5:F35), (Points!D5:D35)))</f>
        <v>0</v>
      </c>
      <c r="W28" s="66"/>
      <c r="X28" s="134">
        <f>IF(W28="",0,LOOKUP(W28, (Points!E6:H35), (Points!F6:F35)))</f>
        <v>0</v>
      </c>
    </row>
    <row r="29" spans="1:24" x14ac:dyDescent="0.25">
      <c r="A29" s="62">
        <v>21</v>
      </c>
      <c r="B29" s="141" t="s">
        <v>223</v>
      </c>
      <c r="C29" s="12" t="s">
        <v>454</v>
      </c>
      <c r="D29" s="12" t="s">
        <v>455</v>
      </c>
      <c r="E29" s="45" t="s">
        <v>109</v>
      </c>
      <c r="F29" s="141">
        <f>LARGE((H29,J29,L29,N29,P29,R29,T29,V29,X29),1)+LARGE((H29,J29,L29,N29,P29,R29,T29,V29,X29),2)+LARGE((H29,J29,L29,N29,P29,R29,T29,V29,X29),3)+LARGE((H29,J29,L29,N29,P29,R29,T29,V29,X29),4)+LARGE((H29,J29,L29,N29,P29,R29,T29,V29,X29),5)</f>
        <v>38</v>
      </c>
      <c r="G29" s="177"/>
      <c r="H29" s="63">
        <f>IF(G29="",0,LOOKUP(G29, (Points!A5:A34), (Points!B5:B34)))</f>
        <v>0</v>
      </c>
      <c r="I29" s="67"/>
      <c r="J29" s="63">
        <f>IF(I29="",0,LOOKUP(I29, (Points!C5:C34), (Points!D5:D34)))</f>
        <v>0</v>
      </c>
      <c r="K29" s="68"/>
      <c r="L29" s="63">
        <f>IF(K29="",0,LOOKUP(K29, (Points!E5:E34), (Points!F5:F34)))</f>
        <v>0</v>
      </c>
      <c r="M29" s="68"/>
      <c r="N29" s="63">
        <f>IF(M29="",0,LOOKUP(M29, (Points!G5:G34), (Points!H5:H34)))</f>
        <v>0</v>
      </c>
      <c r="O29" s="53">
        <v>13</v>
      </c>
      <c r="P29" s="116">
        <f>IF(O29="",0,LOOKUP(O29, (Points!I5:I34), (Points!J5:J34)))</f>
        <v>20</v>
      </c>
      <c r="Q29" s="54">
        <v>14</v>
      </c>
      <c r="R29" s="63">
        <f>IF(Q29="",0,LOOKUP(Q29, (Points!K5:K34), (Points!L5:L34)))</f>
        <v>18</v>
      </c>
      <c r="S29" s="68"/>
      <c r="T29" s="63">
        <f>IF(S29="",0,LOOKUP(S29, (Points!A5:D34), (Points!B5:B34)))</f>
        <v>0</v>
      </c>
      <c r="U29" s="68"/>
      <c r="V29" s="63">
        <f>IF(U29="",0,LOOKUP(U29, (Points!C5:F34), (Points!D5:D34)))</f>
        <v>0</v>
      </c>
      <c r="W29" s="68"/>
      <c r="X29" s="134">
        <f>IF(W29="",0,LOOKUP(W29, (Points!E5:H34), (Points!F5:F34)))</f>
        <v>0</v>
      </c>
    </row>
    <row r="30" spans="1:24" x14ac:dyDescent="0.25">
      <c r="A30" s="62">
        <v>22</v>
      </c>
      <c r="B30" s="141" t="s">
        <v>223</v>
      </c>
      <c r="C30" s="27" t="s">
        <v>33</v>
      </c>
      <c r="D30" s="27" t="s">
        <v>460</v>
      </c>
      <c r="E30" s="13" t="s">
        <v>7</v>
      </c>
      <c r="F30" s="141">
        <f>LARGE((H30,J30,L30,N30,P30,R30,T30,V30,X30),1)+LARGE((H30,J30,L30,N30,P30,R30,T30,V30,X30),2)+LARGE((H30,J30,L30,N30,P30,R30,T30,V30,X30),3)+LARGE((H30,J30,L30,N30,P30,R30,T30,V30,X30),4)+LARGE((H30,J30,L30,N30,P30,R30,T30,V30,X30),5)</f>
        <v>20</v>
      </c>
      <c r="G30" s="66"/>
      <c r="H30" s="63">
        <f>IF(G30="",0,LOOKUP(G30, (Points!A5:A34), (Points!B5:B34)))</f>
        <v>0</v>
      </c>
      <c r="I30" s="67"/>
      <c r="J30" s="63">
        <f>IF(I30="",0,LOOKUP(I30, (Points!C5:C34), (Points!D5:D34)))</f>
        <v>0</v>
      </c>
      <c r="K30" s="68"/>
      <c r="L30" s="63">
        <f>IF(K30="",0,LOOKUP(K30, (Points!E5:E34), (Points!F5:F34)))</f>
        <v>0</v>
      </c>
      <c r="M30" s="68"/>
      <c r="N30" s="63">
        <f>IF(M30="",0,LOOKUP(M30, (Points!G5:G34), (Points!H5:H34)))</f>
        <v>0</v>
      </c>
      <c r="O30" s="57"/>
      <c r="P30" s="116">
        <f>IF(O30="",0,LOOKUP(O30, (Points!I5:I43), (Points!J5:J43)))</f>
        <v>0</v>
      </c>
      <c r="Q30" s="54"/>
      <c r="R30" s="63">
        <f>IF(Q30="",0,LOOKUP(Q30, (Points!K10:K39), (Points!L10:L39)))</f>
        <v>0</v>
      </c>
      <c r="S30" s="68"/>
      <c r="T30" s="63">
        <f>IF(S30="",0,LOOKUP(S30, (Points!A5:D36), (Points!B5:B36)))</f>
        <v>0</v>
      </c>
      <c r="U30" s="68">
        <v>13</v>
      </c>
      <c r="V30" s="63">
        <f>IF(U30="",0,LOOKUP(U30, (Points!C5:F34), (Points!D5:D34)))</f>
        <v>20</v>
      </c>
      <c r="W30" s="66"/>
      <c r="X30" s="134">
        <f>IF(W30="",0,LOOKUP(W30, (Points!E7:H36), (Points!F7:F36)))</f>
        <v>0</v>
      </c>
    </row>
    <row r="31" spans="1:24" x14ac:dyDescent="0.25">
      <c r="A31" s="62">
        <v>23</v>
      </c>
      <c r="B31" s="141" t="s">
        <v>223</v>
      </c>
      <c r="C31" s="80" t="s">
        <v>166</v>
      </c>
      <c r="D31" s="80" t="s">
        <v>346</v>
      </c>
      <c r="E31" s="45" t="s">
        <v>7</v>
      </c>
      <c r="F31" s="141">
        <f>LARGE((H31,J31,L31,N31,P31,R31,T31,V31,X31),1)+LARGE((H31,J31,L31,N31,P31,R31,T31,V31,X31),2)+LARGE((H31,J31,L31,N31,P31,R31,T31,V31,X31),3)+LARGE((H31,J31,L31,N31,P31,R31,T31,V31,X31),4)+LARGE((H31,J31,L31,N31,P31,R31,T31,V31,X31),5)</f>
        <v>16</v>
      </c>
      <c r="G31" s="66"/>
      <c r="H31" s="63">
        <f>IF(G31="",0,LOOKUP(G31, (Points!A1:A30), (Points!B1:B30)))</f>
        <v>0</v>
      </c>
      <c r="I31" s="67"/>
      <c r="J31" s="63">
        <f>IF(I31="",0,LOOKUP(I31, (Points!C1:C30), (Points!D1:D30)))</f>
        <v>0</v>
      </c>
      <c r="K31" s="68"/>
      <c r="L31" s="63">
        <f>IF(K31="",0,LOOKUP(K31, (Points!E1:E30), (Points!F1:F30)))</f>
        <v>0</v>
      </c>
      <c r="M31" s="68"/>
      <c r="N31" s="63">
        <f>IF(M31="",0,LOOKUP(M31, (Points!G1:G30), (Points!H1:H30)))</f>
        <v>0</v>
      </c>
      <c r="O31" s="57"/>
      <c r="P31" s="116">
        <f>IF(O31="",0,LOOKUP(O31, (Points!I1:I41), (Points!J1:J41)))</f>
        <v>0</v>
      </c>
      <c r="Q31" s="57">
        <v>15</v>
      </c>
      <c r="R31" s="63">
        <f>IF(Q31="",0,LOOKUP(Q31, (Points!K1:K41), (Points!L1:L41)))</f>
        <v>16</v>
      </c>
      <c r="S31" s="68"/>
      <c r="T31" s="63">
        <f>IF(S31="",0,LOOKUP(S31, (Points!A1:D30), (Points!B1:B30)))</f>
        <v>0</v>
      </c>
      <c r="U31" s="68"/>
      <c r="V31" s="63">
        <f>IF(U31="",0,LOOKUP(U31, (Points!C1:F30), (Points!D1:D30)))</f>
        <v>0</v>
      </c>
      <c r="W31" s="189"/>
      <c r="X31" s="134">
        <f>IF(W31="",0,LOOKUP(W31, (Points!E3:H32), (Points!F3:F32)))</f>
        <v>0</v>
      </c>
    </row>
    <row r="32" spans="1:24" x14ac:dyDescent="0.25">
      <c r="A32" s="62">
        <v>24</v>
      </c>
      <c r="B32" s="141" t="s">
        <v>223</v>
      </c>
      <c r="C32" s="86" t="s">
        <v>371</v>
      </c>
      <c r="D32" s="86" t="s">
        <v>372</v>
      </c>
      <c r="E32" s="87" t="s">
        <v>8</v>
      </c>
      <c r="F32" s="141">
        <f>LARGE((H32,J32,L32,N32,P32,R32,T32,V32,X32),1)+LARGE((H32,J32,L32,N32,P32,R32,T32,V32,X32),2)+LARGE((H32,J32,L32,N32,P32,R32,T32,V32,X32),3)+LARGE((H32,J32,L32,N32,P32,R32,T32,V32,X32),4)+LARGE((H32,J32,L32,N32,P32,R32,T32,V32,X32),5)</f>
        <v>15</v>
      </c>
      <c r="G32" s="66"/>
      <c r="H32" s="63">
        <f>IF(G32="",0,LOOKUP(G32, (Points!A2:A31), (Points!B2:B31)))</f>
        <v>0</v>
      </c>
      <c r="I32" s="189"/>
      <c r="J32" s="63">
        <f>IF(I32="",0,LOOKUP(I32, (Points!C2:C31), (Points!D2:D31)))</f>
        <v>0</v>
      </c>
      <c r="K32" s="68"/>
      <c r="L32" s="63">
        <f>IF(K32="",0,LOOKUP(K32, (Points!E1:E30), (Points!F1:F30)))</f>
        <v>0</v>
      </c>
      <c r="M32" s="68"/>
      <c r="N32" s="63">
        <f>IF(M32="",0,LOOKUP(M32, (Points!G1:G30), (Points!H1:H30)))</f>
        <v>0</v>
      </c>
      <c r="O32" s="53">
        <v>16</v>
      </c>
      <c r="P32" s="116">
        <f>IF(O32="",0,LOOKUP(O32, (Points!I1:I30), (Points!J1:J30)))</f>
        <v>15</v>
      </c>
      <c r="Q32" s="54"/>
      <c r="R32" s="63">
        <f>IF(Q32="",0,LOOKUP(Q32, (Points!K1:K30), (Points!L1:L30)))</f>
        <v>0</v>
      </c>
      <c r="S32" s="68"/>
      <c r="T32" s="63">
        <f>IF(S32="",0,LOOKUP(S32, (Points!A1:D30), (Points!B1:B30)))</f>
        <v>0</v>
      </c>
      <c r="U32" s="68"/>
      <c r="V32" s="63">
        <f>IF(U32="",0,LOOKUP(U32, (Points!C1:F30), (Points!D1:D30)))</f>
        <v>0</v>
      </c>
      <c r="W32" s="66"/>
      <c r="X32" s="134">
        <f>IF(W32="",0,LOOKUP(W32, (Points!E27:H56), (Points!F27:F56)))</f>
        <v>0</v>
      </c>
    </row>
    <row r="33" spans="1:24" x14ac:dyDescent="0.25">
      <c r="A33" s="62">
        <v>24</v>
      </c>
      <c r="B33" s="141" t="s">
        <v>223</v>
      </c>
      <c r="C33" s="152" t="s">
        <v>247</v>
      </c>
      <c r="D33" s="152" t="s">
        <v>246</v>
      </c>
      <c r="E33" s="144" t="s">
        <v>169</v>
      </c>
      <c r="F33" s="141">
        <f>LARGE((H33,J33,L33,N33,P33,R33,T33,V33,X33),1)+LARGE((H33,J33,L33,N33,P33,R33,T33,V33,X33),2)+LARGE((H33,J33,L33,N33,P33,R33,T33,V33,X33),3)+LARGE((H33,J33,L33,N33,P33,R33,T33,V33,X33),4)+LARGE((H33,J33,L33,N33,P33,R33,T33,V33,X33),5)</f>
        <v>15</v>
      </c>
      <c r="G33" s="177"/>
      <c r="H33" s="63">
        <f>IF(G33="",0,LOOKUP(G33, (Points!A1:A30), (Points!B1:B30)))</f>
        <v>0</v>
      </c>
      <c r="I33" s="67"/>
      <c r="J33" s="63">
        <f>IF(I33="",0,LOOKUP(I33, (Points!C1:C30), (Points!D1:D30)))</f>
        <v>0</v>
      </c>
      <c r="K33" s="68"/>
      <c r="L33" s="63">
        <f>IF(K33="",0,LOOKUP(K33, (Points!E1:E30), (Points!F1:F30)))</f>
        <v>0</v>
      </c>
      <c r="M33" s="68"/>
      <c r="N33" s="63">
        <f>IF(M33="",0,LOOKUP(M33, (Points!G1:G30), (Points!H1:H30)))</f>
        <v>0</v>
      </c>
      <c r="O33" s="57"/>
      <c r="P33" s="116">
        <f>IF(O33="",0,LOOKUP(O33, (Points!I1:I39), (Points!J1:J39)))</f>
        <v>0</v>
      </c>
      <c r="Q33" s="54"/>
      <c r="R33" s="63">
        <f>IF(Q33="",0,LOOKUP(Q33, (Points!K6:K35), (Points!L6:L35)))</f>
        <v>0</v>
      </c>
      <c r="S33" s="68"/>
      <c r="T33" s="63">
        <f>IF(S33="",0,LOOKUP(S33, (Points!A1:D32), (Points!B1:B32)))</f>
        <v>0</v>
      </c>
      <c r="U33" s="68">
        <v>16</v>
      </c>
      <c r="V33" s="63">
        <f>IF(U33="",0,LOOKUP(U33, (Points!C1:F30), (Points!D1:D30)))</f>
        <v>15</v>
      </c>
      <c r="W33" s="66"/>
      <c r="X33" s="134">
        <f>IF(W33="",0,LOOKUP(W33, (Points!E3:H32), (Points!F3:F32)))</f>
        <v>0</v>
      </c>
    </row>
    <row r="34" spans="1:24" x14ac:dyDescent="0.25">
      <c r="A34" s="62">
        <v>26</v>
      </c>
      <c r="B34" s="141" t="s">
        <v>223</v>
      </c>
      <c r="C34" s="80" t="s">
        <v>362</v>
      </c>
      <c r="D34" s="80" t="s">
        <v>363</v>
      </c>
      <c r="E34" s="83" t="s">
        <v>6</v>
      </c>
      <c r="F34" s="141">
        <f>LARGE((H34,J34,L34,N34,P34,R34,T34,V34,X34),1)+LARGE((H34,J34,L34,N34,P34,R34,T34,V34,X34),2)+LARGE((H34,J34,L34,N34,P34,R34,T34,V34,X34),3)+LARGE((H34,J34,L34,N34,P34,R34,T34,V34,X34),4)+LARGE((H34,J34,L34,N34,P34,R34,T34,V34,X34),5)</f>
        <v>9</v>
      </c>
      <c r="G34" s="66"/>
      <c r="H34" s="63">
        <f>IF(G34="",0,LOOKUP(G34, (Points!A1:A43), (Points!B1:B43)))</f>
        <v>0</v>
      </c>
      <c r="I34" s="189"/>
      <c r="J34" s="63">
        <f>IF(I34="",0,LOOKUP(I34, (Points!C1:C43), (Points!D1:D43)))</f>
        <v>0</v>
      </c>
      <c r="K34" s="189"/>
      <c r="L34" s="63">
        <f>IF(K34="",0,LOOKUP(K34, (Points!E1:E41), (Points!F1:F41)))</f>
        <v>0</v>
      </c>
      <c r="M34" s="189"/>
      <c r="N34" s="63">
        <f>IF(M34="",0,LOOKUP(M34, (Points!G1:G41), (Points!H1:H41)))</f>
        <v>0</v>
      </c>
      <c r="O34" s="57"/>
      <c r="P34" s="116">
        <f>IF(O34="",0,LOOKUP(O34, (Points!I1:I33), (Points!J1:J33)))</f>
        <v>0</v>
      </c>
      <c r="Q34" s="54"/>
      <c r="R34" s="63">
        <f>IF(Q34="",0,LOOKUP(Q34, (Points!K1:K30), (Points!L1:L30)))</f>
        <v>0</v>
      </c>
      <c r="S34" s="68"/>
      <c r="T34" s="63">
        <f>IF(S34="",0,LOOKUP(S34, (Points!A6:D35), (Points!B6:B35)))</f>
        <v>0</v>
      </c>
      <c r="U34" s="68">
        <v>22</v>
      </c>
      <c r="V34" s="63">
        <f>IF(U34="",0,LOOKUP(U34, (Points!C6:F35), (Points!D6:D35)))</f>
        <v>9</v>
      </c>
      <c r="W34" s="177"/>
      <c r="X34" s="134">
        <f>IF(W34="",0,LOOKUP(W34, (Points!E29:H58), (Points!F29:F58)))</f>
        <v>0</v>
      </c>
    </row>
    <row r="35" spans="1:24" x14ac:dyDescent="0.25">
      <c r="A35" s="62">
        <v>27</v>
      </c>
      <c r="B35" s="141" t="s">
        <v>223</v>
      </c>
      <c r="C35" s="80" t="s">
        <v>344</v>
      </c>
      <c r="D35" s="80" t="s">
        <v>343</v>
      </c>
      <c r="E35" s="45" t="s">
        <v>7</v>
      </c>
      <c r="F35" s="141">
        <f>LARGE((H35,J35,L35,N35,P35,R35,T35,V35,X35),1)+LARGE((H35,J35,L35,N35,P35,R35,T35,V35,X35),2)+LARGE((H35,J35,L35,N35,P35,R35,T35,V35,X35),3)+LARGE((H35,J35,L35,N35,P35,R35,T35,V35,X35),4)+LARGE((H35,J35,L35,N35,P35,R35,T35,V35,X35),5)</f>
        <v>0</v>
      </c>
      <c r="G35" s="66"/>
      <c r="H35" s="63">
        <f>IF(G35="",0,LOOKUP(G35, (Points!A1:A37), (Points!B1:B37)))</f>
        <v>0</v>
      </c>
      <c r="I35" s="189"/>
      <c r="J35" s="63">
        <f>IF(I35="",0,LOOKUP(I35, (Points!C1:C37), (Points!D1:D37)))</f>
        <v>0</v>
      </c>
      <c r="K35" s="68"/>
      <c r="L35" s="63">
        <f>IF(K35="",0,LOOKUP(K35, (Points!E1:E35), (Points!F1:F35)))</f>
        <v>0</v>
      </c>
      <c r="M35" s="68"/>
      <c r="N35" s="63">
        <f>IF(M35="",0,LOOKUP(M35, (Points!G2:G35), (Points!H2:H35)))</f>
        <v>0</v>
      </c>
      <c r="O35" s="53"/>
      <c r="P35" s="116">
        <f>IF(O35="",0,LOOKUP(O35, (Points!I1:I30), (Points!J1:J30)))</f>
        <v>0</v>
      </c>
      <c r="Q35" s="54"/>
      <c r="R35" s="63">
        <f>IF(Q35="",0,LOOKUP(Q35, (Points!K1:K30), (Points!L1:L30)))</f>
        <v>0</v>
      </c>
      <c r="S35" s="68"/>
      <c r="T35" s="63">
        <f>IF(S35="",0,LOOKUP(S35, (Points!A1:D30), (Points!B1:B30)))</f>
        <v>0</v>
      </c>
      <c r="U35" s="68"/>
      <c r="V35" s="63">
        <f>IF(U35="",0,LOOKUP(U35, (Points!C1:F30), (Points!D1:D30)))</f>
        <v>0</v>
      </c>
      <c r="W35" s="140"/>
      <c r="X35" s="134">
        <f>IF(W35="",0,LOOKUP(W35, (Points!E1:H30), (Points!F1:F30)))</f>
        <v>0</v>
      </c>
    </row>
    <row r="36" spans="1:24" x14ac:dyDescent="0.25">
      <c r="A36" s="62">
        <v>28</v>
      </c>
      <c r="B36" s="141" t="s">
        <v>223</v>
      </c>
      <c r="C36" s="80" t="s">
        <v>345</v>
      </c>
      <c r="D36" s="80" t="s">
        <v>120</v>
      </c>
      <c r="E36" s="45" t="s">
        <v>7</v>
      </c>
      <c r="F36" s="141">
        <f>LARGE((H36,J36,L36,N36,P36,R36,T36,V36,X36),1)+LARGE((H36,J36,L36,N36,P36,R36,T36,V36,X36),2)+LARGE((H36,J36,L36,N36,P36,R36,T36,V36,X36),3)+LARGE((H36,J36,L36,N36,P36,R36,T36,V36,X36),4)+LARGE((H36,J36,L36,N36,P36,R36,T36,V36,X36),5)</f>
        <v>0</v>
      </c>
      <c r="G36" s="66"/>
      <c r="H36" s="63">
        <f>IF(G36="",0,LOOKUP(G36, (Points!A1:A30), (Points!B1:B30)))</f>
        <v>0</v>
      </c>
      <c r="I36" s="67"/>
      <c r="J36" s="63">
        <f>IF(I36="",0,LOOKUP(I36, (Points!C1:C30), (Points!D1:D30)))</f>
        <v>0</v>
      </c>
      <c r="K36" s="68"/>
      <c r="L36" s="63">
        <f>IF(K36="",0,LOOKUP(K36, (Points!E1:E30), (Points!F1:F30)))</f>
        <v>0</v>
      </c>
      <c r="M36" s="68"/>
      <c r="N36" s="63">
        <f>IF(M36="",0,LOOKUP(M36, (Points!G1:G30), (Points!H1:H30)))</f>
        <v>0</v>
      </c>
      <c r="O36" s="57"/>
      <c r="P36" s="116">
        <f>IF(O36="",0,LOOKUP(O36, (Points!I1:I35), (Points!J1:J35)))</f>
        <v>0</v>
      </c>
      <c r="Q36" s="57"/>
      <c r="R36" s="63">
        <f>IF(Q36="",0,LOOKUP(Q36, (Points!K1:K35), (Points!L1:L35)))</f>
        <v>0</v>
      </c>
      <c r="S36" s="68"/>
      <c r="T36" s="63">
        <f>IF(S36="",0,LOOKUP(S36, (Points!A1:D31), (Points!B1:B31)))</f>
        <v>0</v>
      </c>
      <c r="U36" s="68"/>
      <c r="V36" s="63">
        <f>IF(U36="",0,LOOKUP(U36, (Points!C2:F31), (Points!D2:D31)))</f>
        <v>0</v>
      </c>
      <c r="W36" s="66"/>
      <c r="X36" s="134">
        <f>IF(W36="",0,LOOKUP(W36, (Points!E2:H31), (Points!F2:F31)))</f>
        <v>0</v>
      </c>
    </row>
    <row r="37" spans="1:24" x14ac:dyDescent="0.25">
      <c r="A37" s="62">
        <v>29</v>
      </c>
      <c r="B37" s="141" t="s">
        <v>223</v>
      </c>
      <c r="C37" s="80" t="s">
        <v>348</v>
      </c>
      <c r="D37" s="80" t="s">
        <v>349</v>
      </c>
      <c r="E37" s="159" t="s">
        <v>5</v>
      </c>
      <c r="F37" s="141">
        <f>LARGE((H37,J37,L37,N37,P37,R37,T37,V37,X37),1)+LARGE((H37,J37,L37,N37,P37,R37,T37,V37,X37),2)+LARGE((H37,J37,L37,N37,P37,R37,T37,V37,X37),3)+LARGE((H37,J37,L37,N37,P37,R37,T37,V37,X37),4)+LARGE((H37,J37,L37,N37,P37,R37,T37,V37,X37),5)</f>
        <v>0</v>
      </c>
      <c r="G37" s="66"/>
      <c r="H37" s="63">
        <f>IF(G37="",0,LOOKUP(G37, (Points!A6:A35), (Points!B6:B35)))</f>
        <v>0</v>
      </c>
      <c r="I37" s="67"/>
      <c r="J37" s="63">
        <f>IF(I37="",0,LOOKUP(I37, (Points!C6:C35), (Points!D6:D35)))</f>
        <v>0</v>
      </c>
      <c r="K37" s="68"/>
      <c r="L37" s="63">
        <f>IF(K37="",0,LOOKUP(K37, (Points!E6:E35), (Points!F6:F35)))</f>
        <v>0</v>
      </c>
      <c r="M37" s="68"/>
      <c r="N37" s="63">
        <f>IF(M37="",0,LOOKUP(M37, (Points!G6:G35), (Points!H6:H35)))</f>
        <v>0</v>
      </c>
      <c r="O37" s="53"/>
      <c r="P37" s="116">
        <f>IF(O37="",0,LOOKUP(O37, (Points!I1:I35), (Points!J1:J35)))</f>
        <v>0</v>
      </c>
      <c r="Q37" s="54"/>
      <c r="R37" s="63">
        <f>IF(Q37="",0,LOOKUP(Q37, (Points!K1:K30), (Points!L1:L30)))</f>
        <v>0</v>
      </c>
      <c r="S37" s="68"/>
      <c r="T37" s="63">
        <f>IF(S37="",0,LOOKUP(S37, (Points!A3:D32), (Points!B3:B32)))</f>
        <v>0</v>
      </c>
      <c r="U37" s="68"/>
      <c r="V37" s="63">
        <f>IF(U37="",0,LOOKUP(U37, (Points!C1:F30), (Points!D1:D30)))</f>
        <v>0</v>
      </c>
      <c r="W37" s="66"/>
      <c r="X37" s="134">
        <f>IF(W37="",0,LOOKUP(W37, (Points!E8:H37), (Points!F8:F37)))</f>
        <v>0</v>
      </c>
    </row>
    <row r="38" spans="1:24" x14ac:dyDescent="0.25">
      <c r="A38" s="62">
        <v>30</v>
      </c>
      <c r="B38" s="141" t="s">
        <v>223</v>
      </c>
      <c r="C38" s="80" t="s">
        <v>350</v>
      </c>
      <c r="D38" s="80" t="s">
        <v>351</v>
      </c>
      <c r="E38" s="159" t="s">
        <v>5</v>
      </c>
      <c r="F38" s="141">
        <f>LARGE((H38,J38,L38,N38,P38,R38,T38,V38,X38),1)+LARGE((H38,J38,L38,N38,P38,R38,T38,V38,X38),2)+LARGE((H38,J38,L38,N38,P38,R38,T38,V38,X38),3)+LARGE((H38,J38,L38,N38,P38,R38,T38,V38,X38),4)+LARGE((H38,J38,L38,N38,P38,R38,T38,V38,X38),5)</f>
        <v>0</v>
      </c>
      <c r="G38" s="66"/>
      <c r="H38" s="63">
        <f>IF(G38="",0,LOOKUP(G38, (Points!A1:A30), (Points!B1:B30)))</f>
        <v>0</v>
      </c>
      <c r="I38" s="67"/>
      <c r="J38" s="63">
        <f>IF(I38="",0,LOOKUP(I38, (Points!C1:C30), (Points!D1:D30)))</f>
        <v>0</v>
      </c>
      <c r="K38" s="68"/>
      <c r="L38" s="63">
        <f>IF(K38="",0,LOOKUP(K38, (Points!E1:E30), (Points!F1:F30)))</f>
        <v>0</v>
      </c>
      <c r="M38" s="68"/>
      <c r="N38" s="63">
        <f>IF(M38="",0,LOOKUP(M38, (Points!G1:G30), (Points!H1:H30)))</f>
        <v>0</v>
      </c>
      <c r="O38" s="53"/>
      <c r="P38" s="116">
        <f>IF(O38="",0,LOOKUP(O38, (Points!I1:I30), (Points!J1:J30)))</f>
        <v>0</v>
      </c>
      <c r="Q38" s="54"/>
      <c r="R38" s="63">
        <f>IF(Q38="",0,LOOKUP(Q38, (Points!K1:K30), (Points!L1:L30)))</f>
        <v>0</v>
      </c>
      <c r="S38" s="68"/>
      <c r="T38" s="63">
        <f>IF(S38="",0,LOOKUP(S38, (Points!A1:D30), (Points!B1:B30)))</f>
        <v>0</v>
      </c>
      <c r="U38" s="68"/>
      <c r="V38" s="63">
        <f>IF(U38="",0,LOOKUP(U38, (Points!C5:F34), (Points!D5:D34)))</f>
        <v>0</v>
      </c>
      <c r="W38" s="66"/>
      <c r="X38" s="134">
        <f>IF(W38="",0,LOOKUP(W38, (Points!E9:H38), (Points!F9:F38)))</f>
        <v>0</v>
      </c>
    </row>
    <row r="39" spans="1:24" x14ac:dyDescent="0.25">
      <c r="A39" s="62">
        <v>31</v>
      </c>
      <c r="B39" s="141" t="s">
        <v>223</v>
      </c>
      <c r="C39" s="153" t="s">
        <v>159</v>
      </c>
      <c r="D39" s="153" t="s">
        <v>160</v>
      </c>
      <c r="E39" s="79" t="s">
        <v>109</v>
      </c>
      <c r="F39" s="141">
        <f>LARGE((H39,J39,L39,N39,P39,R39,T39,V39,X39),1)+LARGE((H39,J39,L39,N39,P39,R39,T39,V39,X39),2)+LARGE((H39,J39,L39,N39,P39,R39,T39,V39,X39),3)+LARGE((H39,J39,L39,N39,P39,R39,T39,V39,X39),4)+LARGE((H39,J39,L39,N39,P39,R39,T39,V39,X39),5)</f>
        <v>0</v>
      </c>
      <c r="G39" s="181"/>
      <c r="H39" s="63">
        <f>IF(G39="",0,LOOKUP(G39, (Points!A1:A30), (Points!B1:B30)))</f>
        <v>0</v>
      </c>
      <c r="I39" s="67"/>
      <c r="J39" s="63">
        <f>IF(I39="",0,LOOKUP(I39, (Points!C1:C30), (Points!D1:D30)))</f>
        <v>0</v>
      </c>
      <c r="K39" s="68"/>
      <c r="L39" s="63">
        <f>IF(K39="",0,LOOKUP(K39, (Points!E1:E30), (Points!F1:F30)))</f>
        <v>0</v>
      </c>
      <c r="M39" s="68"/>
      <c r="N39" s="63">
        <f>IF(M39="",0,LOOKUP(M39, (Points!G1:G30), (Points!H1:H30)))</f>
        <v>0</v>
      </c>
      <c r="O39" s="53"/>
      <c r="P39" s="116">
        <f>IF(O39="",0,LOOKUP(O39, (Points!I1:I30), (Points!J1:J30)))</f>
        <v>0</v>
      </c>
      <c r="Q39" s="54"/>
      <c r="R39" s="63">
        <f>IF(Q39="",0,LOOKUP(Q39, (Points!K1:K30), (Points!L1:L30)))</f>
        <v>0</v>
      </c>
      <c r="T39" s="63">
        <f>IF(S39="",0,LOOKUP(S39, (Points!A6:D35), (Points!B6:B35)))</f>
        <v>0</v>
      </c>
      <c r="V39" s="63">
        <f>IF(U39="",0,LOOKUP(U39, (Points!C6:F35), (Points!D6:D35)))</f>
        <v>0</v>
      </c>
      <c r="W39" s="66"/>
      <c r="X39" s="134">
        <f>IF(W39="",0,LOOKUP(W39, (Points!E12:H41), (Points!F12:F41)))</f>
        <v>0</v>
      </c>
    </row>
    <row r="40" spans="1:24" x14ac:dyDescent="0.25">
      <c r="A40" s="62">
        <v>32</v>
      </c>
      <c r="B40" s="141" t="s">
        <v>223</v>
      </c>
      <c r="C40" s="153" t="s">
        <v>208</v>
      </c>
      <c r="D40" s="153" t="s">
        <v>227</v>
      </c>
      <c r="E40" s="79" t="s">
        <v>109</v>
      </c>
      <c r="F40" s="141">
        <f>LARGE((H40,J40,L40,N40,P40,R40,T40,V40,X40),1)+LARGE((H40,J40,L40,N40,P40,R40,T40,V40,X40),2)+LARGE((H40,J40,L40,N40,P40,R40,T40,V40,X40),3)+LARGE((H40,J40,L40,N40,P40,R40,T40,V40,X40),4)+LARGE((H40,J40,L40,N40,P40,R40,T40,V40,X40),5)</f>
        <v>0</v>
      </c>
      <c r="G40" s="66"/>
      <c r="H40" s="63">
        <f>IF(G40="",0,LOOKUP(G40, (Points!A1:A39), (Points!B1:B39)))</f>
        <v>0</v>
      </c>
      <c r="I40" s="181"/>
      <c r="J40" s="63">
        <f>IF(I40="",0,LOOKUP(I40, (Points!C1:C39), (Points!D1:D39)))</f>
        <v>0</v>
      </c>
      <c r="K40" s="182"/>
      <c r="L40" s="63">
        <f>IF(K40="",0,LOOKUP(K40, (Points!E10:E39), (Points!F10:F39)))</f>
        <v>0</v>
      </c>
      <c r="M40" s="189"/>
      <c r="N40" s="63">
        <f>IF(M40="",0,LOOKUP(M40, (Points!G3:G32), (Points!H3:H32)))</f>
        <v>0</v>
      </c>
      <c r="O40" s="53"/>
      <c r="P40" s="116">
        <f>IF(O40="",0,LOOKUP(O40, (Points!I1:I30), (Points!J1:J30)))</f>
        <v>0</v>
      </c>
      <c r="Q40" s="54"/>
      <c r="R40" s="63">
        <f>IF(Q40="",0,LOOKUP(Q40, (Points!K1:K30), (Points!L1:L30)))</f>
        <v>0</v>
      </c>
      <c r="S40" s="68"/>
      <c r="T40" s="63">
        <f>IF(S40="",0,LOOKUP(S40, (Points!A1:D30), (Points!B1:B30)))</f>
        <v>0</v>
      </c>
      <c r="U40" s="68"/>
      <c r="V40" s="63">
        <f>IF(U40="",0,LOOKUP(U40, (Points!C1:F30), (Points!D1:D30)))</f>
        <v>0</v>
      </c>
      <c r="W40" s="181"/>
      <c r="X40" s="134">
        <f>IF(W40="",0,LOOKUP(W40, (Points!E13:H42), (Points!F13:F42)))</f>
        <v>0</v>
      </c>
    </row>
    <row r="41" spans="1:24" x14ac:dyDescent="0.25">
      <c r="A41" s="62">
        <v>33</v>
      </c>
      <c r="B41" s="141" t="s">
        <v>223</v>
      </c>
      <c r="C41" s="153" t="s">
        <v>353</v>
      </c>
      <c r="D41" s="153" t="s">
        <v>354</v>
      </c>
      <c r="E41" s="79" t="s">
        <v>109</v>
      </c>
      <c r="F41" s="141">
        <f>LARGE((H41,J41,L41,N41,P41,R41,T41,V41,X41),1)+LARGE((H41,J41,L41,N41,P41,R41,T41,V41,X41),2)+LARGE((H41,J41,L41,N41,P41,R41,T41,V41,X41),3)+LARGE((H41,J41,L41,N41,P41,R41,T41,V41,X41),4)+LARGE((H41,J41,L41,N41,P41,R41,T41,V41,X41),5)</f>
        <v>0</v>
      </c>
      <c r="G41" s="182"/>
      <c r="H41" s="63">
        <f>IF(G41="",0,LOOKUP(G41, (Points!A1:A36), (Points!B1:B36)))</f>
        <v>0</v>
      </c>
      <c r="I41" s="182"/>
      <c r="J41" s="63">
        <f>IF(I41="",0,LOOKUP(I41, (Points!C7:C36), (Points!D7:D36)))</f>
        <v>0</v>
      </c>
      <c r="K41" s="68"/>
      <c r="L41" s="63">
        <f>IF(K41="",0,LOOKUP(K41, (Points!E5:E34), (Points!F5:F34)))</f>
        <v>0</v>
      </c>
      <c r="M41" s="68"/>
      <c r="N41" s="63">
        <f>IF(M41="",0,LOOKUP(M41, (Points!G5:G34), (Points!H5:H34)))</f>
        <v>0</v>
      </c>
      <c r="O41" s="53"/>
      <c r="P41" s="116">
        <f>IF(O41="",0,LOOKUP(O41, (Points!I1:I30), (Points!J1:J30)))</f>
        <v>0</v>
      </c>
      <c r="Q41" s="54"/>
      <c r="R41" s="63">
        <f>IF(Q41="",0,LOOKUP(Q41, (Points!K1:K30), (Points!L1:L30)))</f>
        <v>0</v>
      </c>
      <c r="S41" s="68"/>
      <c r="T41" s="63">
        <f>IF(S41="",0,LOOKUP(S41, (Points!A1:A30), (Points!B1:B30)))</f>
        <v>0</v>
      </c>
      <c r="U41" s="68"/>
      <c r="V41" s="63">
        <f>IF(U41="",0,LOOKUP(U41, (Points!C1:F30), (Points!D1:D30)))</f>
        <v>0</v>
      </c>
      <c r="W41" s="66"/>
      <c r="X41" s="134">
        <f>IF(W41="",0,LOOKUP(W41, (Points!E14:H43), (Points!F14:F43)))</f>
        <v>0</v>
      </c>
    </row>
    <row r="42" spans="1:24" x14ac:dyDescent="0.25">
      <c r="A42" s="62">
        <v>34</v>
      </c>
      <c r="B42" s="141" t="s">
        <v>223</v>
      </c>
      <c r="C42" s="74" t="s">
        <v>355</v>
      </c>
      <c r="D42" s="74" t="s">
        <v>356</v>
      </c>
      <c r="E42" s="141" t="s">
        <v>207</v>
      </c>
      <c r="F42" s="141">
        <f>LARGE((H42,J42,L42,N42,P42,R42,T42,V42,X42),1)+LARGE((H42,J42,L42,N42,P42,R42,T42,V42,X42),2)+LARGE((H42,J42,L42,N42,P42,R42,T42,V42,X42),3)+LARGE((H42,J42,L42,N42,P42,R42,T42,V42,X42),4)+LARGE((H42,J42,L42,N42,P42,R42,T42,V42,X42),5)</f>
        <v>0</v>
      </c>
      <c r="G42" s="66"/>
      <c r="H42" s="63">
        <f>IF(G42="",0,LOOKUP(G42, (Points!A1:A30), (Points!B1:B30)))</f>
        <v>0</v>
      </c>
      <c r="I42" s="182"/>
      <c r="J42" s="63">
        <f>IF(I42="",0,LOOKUP(I42, (Points!C1:C30), (Points!D1:D30)))</f>
        <v>0</v>
      </c>
      <c r="K42" s="189"/>
      <c r="L42" s="63">
        <f>IF(K42="",0,LOOKUP(K42, (Points!E1:E30), (Points!F1:F30)))</f>
        <v>0</v>
      </c>
      <c r="M42" s="68"/>
      <c r="N42" s="63">
        <f>IF(M42="",0,LOOKUP(M42, (Points!G1:G30), (Points!H1:H30)))</f>
        <v>0</v>
      </c>
      <c r="O42" s="53"/>
      <c r="P42" s="116">
        <f>IF(O42="",0,LOOKUP(O42, (Points!I1:I30), (Points!J1:J30)))</f>
        <v>0</v>
      </c>
      <c r="Q42" s="173"/>
      <c r="R42" s="63">
        <f>IF(Q42="",0,LOOKUP(Q42, (Points!K7:K36), (Points!L7:L36)))</f>
        <v>0</v>
      </c>
      <c r="S42" s="189"/>
      <c r="T42" s="63">
        <f>IF(S42="",0,LOOKUP(S42, (Points!A7:D36), (Points!B7:B36)))</f>
        <v>0</v>
      </c>
      <c r="U42" s="189"/>
      <c r="V42" s="63">
        <f>IF(U42="",0,LOOKUP(U42, (Points!C7:F36), (Points!D7:D36)))</f>
        <v>0</v>
      </c>
      <c r="W42" s="182"/>
      <c r="X42" s="134">
        <f>IF(W42="",0,LOOKUP(W42, (Points!E15:H44), (Points!F15:F44)))</f>
        <v>0</v>
      </c>
    </row>
    <row r="43" spans="1:24" x14ac:dyDescent="0.25">
      <c r="A43" s="62">
        <v>35</v>
      </c>
      <c r="B43" s="141" t="s">
        <v>223</v>
      </c>
      <c r="C43" s="74" t="s">
        <v>357</v>
      </c>
      <c r="D43" s="74" t="s">
        <v>358</v>
      </c>
      <c r="E43" s="141" t="s">
        <v>207</v>
      </c>
      <c r="F43" s="141">
        <f>LARGE((H43,J43,L43,N43,P43,R43,T43,V43,X43),1)+LARGE((H43,J43,L43,N43,P43,R43,T43,V43,X43),2)+LARGE((H43,J43,L43,N43,P43,R43,T43,V43,X43),3)+LARGE((H43,J43,L43,N43,P43,R43,T43,V43,X43),4)+LARGE((H43,J43,L43,N43,P43,R43,T43,V43,X43),5)</f>
        <v>0</v>
      </c>
      <c r="G43" s="189"/>
      <c r="H43" s="63">
        <f>IF(G43="",0,LOOKUP(G43, (Points!A7:A36), (Points!B7:B36)))</f>
        <v>0</v>
      </c>
      <c r="I43" s="189"/>
      <c r="J43" s="63">
        <f>IF(I43="",0,LOOKUP(I43, (Points!C7:C36), (Points!D7:D36)))</f>
        <v>0</v>
      </c>
      <c r="K43" s="182"/>
      <c r="L43" s="63">
        <f>IF(K43="",0,LOOKUP(K43, (Points!E7:E36), (Points!F7:F36)))</f>
        <v>0</v>
      </c>
      <c r="N43" s="63">
        <f>IF(M43="",0,LOOKUP(M43, (Points!G7:G36), (Points!H7:H36)))</f>
        <v>0</v>
      </c>
      <c r="O43" s="57"/>
      <c r="P43" s="116">
        <f>IF(O43="",0,LOOKUP(O43, (Points!I7:I36), (Points!J7:J36)))</f>
        <v>0</v>
      </c>
      <c r="Q43" s="54"/>
      <c r="R43" s="63">
        <f>IF(Q43="",0,LOOKUP(Q43, (Points!K1:K30), (Points!L1:L30)))</f>
        <v>0</v>
      </c>
      <c r="S43" s="68"/>
      <c r="T43" s="63">
        <f>IF(S43="",0,LOOKUP(S43, (Points!A1:D30), (Points!B1:B30)))</f>
        <v>0</v>
      </c>
      <c r="U43" s="68"/>
      <c r="V43" s="63">
        <f>IF(U43="",0,LOOKUP(U43, (Points!C1:F30), (Points!D1:D30)))</f>
        <v>0</v>
      </c>
      <c r="W43" s="66"/>
      <c r="X43" s="134">
        <f>IF(W43="",0,LOOKUP(W43, (Points!E16:H45), (Points!F16:F45)))</f>
        <v>0</v>
      </c>
    </row>
    <row r="44" spans="1:24" x14ac:dyDescent="0.25">
      <c r="A44" s="62">
        <v>36</v>
      </c>
      <c r="B44" s="141" t="s">
        <v>223</v>
      </c>
      <c r="C44" s="152" t="s">
        <v>230</v>
      </c>
      <c r="D44" s="152" t="s">
        <v>229</v>
      </c>
      <c r="E44" s="144" t="s">
        <v>169</v>
      </c>
      <c r="F44" s="141">
        <f>LARGE((H44,J44,L44,N44,P44,R44,T44,V44,X44),1)+LARGE((H44,J44,L44,N44,P44,R44,T44,V44,X44),2)+LARGE((H44,J44,L44,N44,P44,R44,T44,V44,X44),3)+LARGE((H44,J44,L44,N44,P44,R44,T44,V44,X44),4)+LARGE((H44,J44,L44,N44,P44,R44,T44,V44,X44),5)</f>
        <v>0</v>
      </c>
      <c r="G44" s="66"/>
      <c r="H44" s="139">
        <f>IF(G44="",0,LOOKUP(G44, (Points!A1:A34), (Points!B1:B34)))</f>
        <v>0</v>
      </c>
      <c r="I44" s="189"/>
      <c r="J44" s="139">
        <f>IF(I44="",0,LOOKUP(I44, (Points!C5:C34), (Points!D5:D34)))</f>
        <v>0</v>
      </c>
      <c r="K44" s="68"/>
      <c r="L44" s="139">
        <f>IF(K44="",0,LOOKUP(K44, (Points!E1:E30), (Points!F1:F30)))</f>
        <v>0</v>
      </c>
      <c r="M44" s="68"/>
      <c r="N44" s="139">
        <f>IF(M44="",0,LOOKUP(M44, (Points!G3:G32), (Points!H3:H32)))</f>
        <v>0</v>
      </c>
      <c r="O44" s="57"/>
      <c r="P44" s="116">
        <f>IF(O44="",0,LOOKUP(O44, (Points!I2:I31), (Points!J2:J31)))</f>
        <v>0</v>
      </c>
      <c r="Q44" s="57"/>
      <c r="R44" s="139">
        <f>IF(Q44="",0,LOOKUP(Q44, (Points!K1:K39), (Points!L1:L39)))</f>
        <v>0</v>
      </c>
      <c r="S44" s="68"/>
      <c r="T44" s="139">
        <f>IF(S44="",0,LOOKUP(S44, (Points!A1:D30), (Points!B1:B30)))</f>
        <v>0</v>
      </c>
      <c r="U44" s="68"/>
      <c r="V44" s="139">
        <f>IF(U44="",0,LOOKUP(U44, (Points!C1:F30), (Points!D1:D30)))</f>
        <v>0</v>
      </c>
      <c r="W44" s="189"/>
      <c r="X44" s="139">
        <f>IF(W44="",0,LOOKUP(W44, (Points!E15:H44), (Points!F15:F44)))</f>
        <v>0</v>
      </c>
    </row>
    <row r="45" spans="1:24" x14ac:dyDescent="0.25">
      <c r="A45" s="62">
        <v>37</v>
      </c>
      <c r="B45" s="141" t="s">
        <v>223</v>
      </c>
      <c r="C45" s="152" t="s">
        <v>162</v>
      </c>
      <c r="D45" s="152" t="s">
        <v>163</v>
      </c>
      <c r="E45" s="144" t="s">
        <v>169</v>
      </c>
      <c r="F45" s="141">
        <f>LARGE((H45,J45,L45,N45,P45,R45,T45,V45,X45),1)+LARGE((H45,J45,L45,N45,P45,R45,T45,V45,X45),2)+LARGE((H45,J45,L45,N45,P45,R45,T45,V45,X45),3)+LARGE((H45,J45,L45,N45,P45,R45,T45,V45,X45),4)+LARGE((H45,J45,L45,N45,P45,R45,T45,V45,X45),5)</f>
        <v>0</v>
      </c>
      <c r="H45" s="139">
        <f>IF(G45="",0,LOOKUP(G45, (Points!A9:A38), (Points!B9:B38)))</f>
        <v>0</v>
      </c>
      <c r="J45" s="139">
        <f>IF(I45="",0,LOOKUP(I45, (Points!C9:C38), (Points!D9:D38)))</f>
        <v>0</v>
      </c>
      <c r="K45" s="189"/>
      <c r="L45" s="139">
        <f>IF(K45="",0,LOOKUP(K45, (Points!E9:E38), (Points!F9:F38)))</f>
        <v>0</v>
      </c>
      <c r="N45" s="139">
        <f>IF(M45="",0,LOOKUP(M45, (Points!G9:G38), (Points!H9:H38)))</f>
        <v>0</v>
      </c>
      <c r="O45" s="173"/>
      <c r="P45" s="116">
        <f>IF(O45="",0,LOOKUP(O45, (Points!I9:I38), (Points!J9:J38)))</f>
        <v>0</v>
      </c>
      <c r="Q45" s="57"/>
      <c r="R45" s="139">
        <f>IF(Q45="",0,LOOKUP(Q45, (Points!K9:K38), (Points!L9:L38)))</f>
        <v>0</v>
      </c>
      <c r="S45" s="68"/>
      <c r="T45" s="139">
        <f>IF(S45="",0,LOOKUP(S45, (Points!A1:D30), (Points!B1:B30)))</f>
        <v>0</v>
      </c>
      <c r="U45" s="68"/>
      <c r="V45" s="139">
        <f>IF(U45="",0,LOOKUP(U45, (Points!C1:F30), (Points!D1:D30)))</f>
        <v>0</v>
      </c>
      <c r="W45" s="66"/>
      <c r="X45" s="139">
        <f>IF(W45="",0,LOOKUP(W45, (Points!E33:H62), (Points!F33:F62)))</f>
        <v>0</v>
      </c>
    </row>
    <row r="46" spans="1:24" x14ac:dyDescent="0.25">
      <c r="A46" s="62">
        <v>38</v>
      </c>
      <c r="B46" s="141" t="s">
        <v>223</v>
      </c>
      <c r="C46" s="152" t="s">
        <v>164</v>
      </c>
      <c r="D46" s="152" t="s">
        <v>165</v>
      </c>
      <c r="E46" s="144" t="s">
        <v>169</v>
      </c>
      <c r="F46" s="141">
        <f>LARGE((H46,J46,L46,N46,P46,R46,T46,V46,X46),1)+LARGE((H46,J46,L46,N46,P46,R46,T46,V46,X46),2)+LARGE((H46,J46,L46,N46,P46,R46,T46,V46,X46),3)+LARGE((H46,J46,L46,N46,P46,R46,T46,V46,X46),4)+LARGE((H46,J46,L46,N46,P46,R46,T46,V46,X46),5)</f>
        <v>0</v>
      </c>
      <c r="G46" s="182"/>
      <c r="H46" s="139">
        <f>IF(G46="",0,LOOKUP(G46, (Points!A1:A30), (Points!B1:B30)))</f>
        <v>0</v>
      </c>
      <c r="I46" s="67"/>
      <c r="J46" s="139">
        <f>IF(I46="",0,LOOKUP(I46, (Points!C1:C30), (Points!D1:D30)))</f>
        <v>0</v>
      </c>
      <c r="K46" s="68"/>
      <c r="L46" s="139">
        <f>IF(K46="",0,LOOKUP(K46, (Points!E1:E30), (Points!F1:F30)))</f>
        <v>0</v>
      </c>
      <c r="M46" s="68"/>
      <c r="N46" s="139">
        <f>IF(M46="",0,LOOKUP(M46, (Points!G1:G30), (Points!H1:H30)))</f>
        <v>0</v>
      </c>
      <c r="O46" s="53"/>
      <c r="P46" s="116">
        <f>IF(O46="",0,LOOKUP(O46, (Points!I1:I30), (Points!J1:J30)))</f>
        <v>0</v>
      </c>
      <c r="Q46" s="54"/>
      <c r="R46" s="139">
        <f>IF(Q46="",0,LOOKUP(Q46, (Points!K1:K30), (Points!L1:L30)))</f>
        <v>0</v>
      </c>
      <c r="S46" s="68"/>
      <c r="T46" s="139">
        <f>IF(S46="",0,LOOKUP(S46, (Points!A1:D30), (Points!B1:B30)))</f>
        <v>0</v>
      </c>
      <c r="U46" s="68"/>
      <c r="V46" s="139">
        <f>IF(U46="",0,LOOKUP(U46, (Points!C1:F30), (Points!D1:D30)))</f>
        <v>0</v>
      </c>
      <c r="W46" s="68"/>
      <c r="X46" s="139">
        <f>IF(W46="",0,LOOKUP(W46, (Points!E1:H30), (Points!F1:F30)))</f>
        <v>0</v>
      </c>
    </row>
    <row r="47" spans="1:24" x14ac:dyDescent="0.25">
      <c r="A47" s="62">
        <v>39</v>
      </c>
      <c r="B47" s="141" t="s">
        <v>223</v>
      </c>
      <c r="C47" s="152" t="s">
        <v>369</v>
      </c>
      <c r="D47" s="152" t="s">
        <v>370</v>
      </c>
      <c r="E47" s="144" t="s">
        <v>169</v>
      </c>
      <c r="F47" s="141">
        <f>LARGE((H47,J47,L47,N47,P47,R47,T47,V47,X47),1)+LARGE((H47,J47,L47,N47,P47,R47,T47,V47,X47),2)+LARGE((H47,J47,L47,N47,P47,R47,T47,V47,X47),3)+LARGE((H47,J47,L47,N47,P47,R47,T47,V47,X47),4)+LARGE((H47,J47,L47,N47,P47,R47,T47,V47,X47),5)</f>
        <v>0</v>
      </c>
      <c r="G47" s="182"/>
      <c r="H47" s="139">
        <f>IF(G47="",0,LOOKUP(G47, (Points!A1:A30), (Points!B1:B30)))</f>
        <v>0</v>
      </c>
      <c r="I47" s="189"/>
      <c r="J47" s="139">
        <f>IF(I47="",0,LOOKUP(I47, (Points!C1:C30), (Points!D1:D30)))</f>
        <v>0</v>
      </c>
      <c r="K47" s="68"/>
      <c r="L47" s="139">
        <f>IF(K47="",0,LOOKUP(K47, (Points!E1:E30), (Points!F1:F30)))</f>
        <v>0</v>
      </c>
      <c r="M47" s="68"/>
      <c r="N47" s="139">
        <f>IF(M47="",0,LOOKUP(M47, (Points!G1:G30), (Points!H1:H30)))</f>
        <v>0</v>
      </c>
      <c r="O47" s="53"/>
      <c r="P47" s="116">
        <f>IF(O47="",0,LOOKUP(O47, (Points!I6:I35), (Points!J6:J35)))</f>
        <v>0</v>
      </c>
      <c r="Q47" s="54"/>
      <c r="R47" s="139">
        <f>IF(Q47="",0,LOOKUP(Q47, (Points!K1:K30), (Points!L1:L30)))</f>
        <v>0</v>
      </c>
      <c r="S47" s="68"/>
      <c r="T47" s="139">
        <f>IF(S47="",0,LOOKUP(S47, (Points!A4:D33), (Points!B4:B33)))</f>
        <v>0</v>
      </c>
      <c r="U47" s="68"/>
      <c r="V47" s="139">
        <f>IF(U47="",0,LOOKUP(U47, (Points!C4:F33), (Points!D4:D33)))</f>
        <v>0</v>
      </c>
      <c r="W47" s="182"/>
      <c r="X47" s="139">
        <f>IF(W47="",0,LOOKUP(W47, (Points!E5:H34), (Points!F5:F34)))</f>
        <v>0</v>
      </c>
    </row>
    <row r="48" spans="1:24" x14ac:dyDescent="0.25">
      <c r="C48" s="27"/>
      <c r="D48" s="27"/>
      <c r="E48" s="13"/>
    </row>
    <row r="49" spans="1:6" x14ac:dyDescent="0.25">
      <c r="C49" s="10"/>
      <c r="D49" s="10"/>
      <c r="E49" s="9"/>
    </row>
    <row r="50" spans="1:6" x14ac:dyDescent="0.25">
      <c r="C50" s="11"/>
      <c r="D50" s="11"/>
      <c r="E50" s="9"/>
    </row>
    <row r="51" spans="1:6" x14ac:dyDescent="0.25">
      <c r="C51" s="151"/>
      <c r="D51" s="151"/>
    </row>
    <row r="52" spans="1:6" x14ac:dyDescent="0.25">
      <c r="C52" s="151"/>
      <c r="D52" s="151"/>
    </row>
    <row r="53" spans="1:6" x14ac:dyDescent="0.25">
      <c r="C53" s="151"/>
      <c r="D53" s="151"/>
    </row>
    <row r="54" spans="1:6" x14ac:dyDescent="0.25">
      <c r="C54" s="151"/>
      <c r="D54" s="151"/>
    </row>
    <row r="64" spans="1:6" x14ac:dyDescent="0.25">
      <c r="A64" s="1"/>
      <c r="B64" s="45"/>
      <c r="C64" s="2"/>
      <c r="D64" s="2"/>
      <c r="E64" s="2"/>
      <c r="F64" s="64"/>
    </row>
  </sheetData>
  <sortState ref="C9:X34">
    <sortCondition descending="1" ref="F9:F34"/>
  </sortState>
  <mergeCells count="51">
    <mergeCell ref="W2:X2"/>
    <mergeCell ref="W3:X3"/>
    <mergeCell ref="W4:X4"/>
    <mergeCell ref="W5:X5"/>
    <mergeCell ref="W6:X6"/>
    <mergeCell ref="U6:V6"/>
    <mergeCell ref="A6:D6"/>
    <mergeCell ref="G6:H6"/>
    <mergeCell ref="I6:J6"/>
    <mergeCell ref="K6:L6"/>
    <mergeCell ref="M6:N6"/>
    <mergeCell ref="O6:P6"/>
    <mergeCell ref="Q6:R6"/>
    <mergeCell ref="S6:T6"/>
    <mergeCell ref="O4:P4"/>
    <mergeCell ref="Q4:R4"/>
    <mergeCell ref="S4:T4"/>
    <mergeCell ref="U4:V4"/>
    <mergeCell ref="A5:D5"/>
    <mergeCell ref="G5:H5"/>
    <mergeCell ref="I5:J5"/>
    <mergeCell ref="K5:L5"/>
    <mergeCell ref="M5:N5"/>
    <mergeCell ref="O5:P5"/>
    <mergeCell ref="Q5:R5"/>
    <mergeCell ref="S5:T5"/>
    <mergeCell ref="U5:V5"/>
    <mergeCell ref="A4:D4"/>
    <mergeCell ref="G4:H4"/>
    <mergeCell ref="I4:J4"/>
    <mergeCell ref="K4:L4"/>
    <mergeCell ref="M4:N4"/>
    <mergeCell ref="U2:V2"/>
    <mergeCell ref="A3:D3"/>
    <mergeCell ref="G3:H3"/>
    <mergeCell ref="I3:J3"/>
    <mergeCell ref="K3:L3"/>
    <mergeCell ref="M3:N3"/>
    <mergeCell ref="O3:P3"/>
    <mergeCell ref="M2:N2"/>
    <mergeCell ref="Q3:R3"/>
    <mergeCell ref="S3:T3"/>
    <mergeCell ref="U3:V3"/>
    <mergeCell ref="O2:P2"/>
    <mergeCell ref="Q2:R2"/>
    <mergeCell ref="S2:T2"/>
    <mergeCell ref="A1:D1"/>
    <mergeCell ref="A2:D2"/>
    <mergeCell ref="G2:H2"/>
    <mergeCell ref="I2:J2"/>
    <mergeCell ref="K2:L2"/>
  </mergeCells>
  <pageMargins left="0.75" right="0.75" top="1" bottom="1" header="0.5" footer="0.5"/>
  <pageSetup scale="7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4"/>
  <sheetViews>
    <sheetView zoomScaleNormal="100" workbookViewId="0">
      <selection activeCell="W29" sqref="W29"/>
    </sheetView>
  </sheetViews>
  <sheetFormatPr defaultRowHeight="13.8" x14ac:dyDescent="0.3"/>
  <cols>
    <col min="1" max="1" width="4.77734375" style="97" customWidth="1"/>
    <col min="2" max="2" width="6" style="42" customWidth="1"/>
    <col min="3" max="3" width="9.88671875" style="97" customWidth="1"/>
    <col min="4" max="4" width="11.33203125" style="97" customWidth="1"/>
    <col min="5" max="5" width="8.88671875" style="97"/>
    <col min="6" max="6" width="8.88671875" style="42"/>
    <col min="7" max="7" width="4.88671875" style="90" customWidth="1"/>
    <col min="8" max="8" width="7.33203125" style="16" customWidth="1"/>
    <col min="9" max="9" width="4.88671875" style="19" customWidth="1"/>
    <col min="10" max="10" width="7.33203125" style="16" customWidth="1"/>
    <col min="11" max="11" width="4.88671875" style="66" customWidth="1"/>
    <col min="12" max="12" width="7.33203125" style="16" customWidth="1"/>
    <col min="13" max="13" width="4.88671875" style="66" customWidth="1"/>
    <col min="14" max="14" width="7.33203125" style="16" customWidth="1"/>
    <col min="15" max="15" width="4.88671875" style="118" customWidth="1"/>
    <col min="16" max="16" width="7.33203125" style="39" customWidth="1"/>
    <col min="17" max="17" width="4.88671875" style="34" customWidth="1"/>
    <col min="18" max="18" width="7.33203125" style="39" customWidth="1"/>
    <col min="19" max="19" width="4.88671875" style="34" customWidth="1"/>
    <col min="20" max="20" width="7.33203125" style="39" customWidth="1"/>
    <col min="21" max="21" width="4.88671875" style="34" customWidth="1"/>
    <col min="22" max="22" width="7.33203125" style="39" customWidth="1"/>
    <col min="23" max="23" width="5" style="97" customWidth="1"/>
    <col min="24" max="24" width="7.33203125" style="97" customWidth="1"/>
    <col min="25" max="16384" width="8.88671875" style="97"/>
  </cols>
  <sheetData>
    <row r="1" spans="1:26" x14ac:dyDescent="0.3">
      <c r="A1" s="203" t="s">
        <v>291</v>
      </c>
      <c r="B1" s="203"/>
      <c r="C1" s="203"/>
      <c r="D1" s="203"/>
      <c r="G1" s="89"/>
      <c r="O1" s="119"/>
      <c r="S1" s="5"/>
      <c r="T1" s="1"/>
      <c r="U1" s="28"/>
      <c r="W1" s="19"/>
      <c r="X1" s="16"/>
    </row>
    <row r="2" spans="1:26" x14ac:dyDescent="0.3">
      <c r="A2" s="202"/>
      <c r="B2" s="202"/>
      <c r="C2" s="202"/>
      <c r="D2" s="202"/>
      <c r="F2" s="85" t="s">
        <v>12</v>
      </c>
      <c r="G2" s="216" t="s">
        <v>173</v>
      </c>
      <c r="H2" s="207"/>
      <c r="I2" s="213" t="s">
        <v>174</v>
      </c>
      <c r="J2" s="207"/>
      <c r="K2" s="210" t="s">
        <v>299</v>
      </c>
      <c r="L2" s="211"/>
      <c r="M2" s="210" t="s">
        <v>300</v>
      </c>
      <c r="N2" s="211"/>
      <c r="O2" s="213" t="s">
        <v>446</v>
      </c>
      <c r="P2" s="207"/>
      <c r="Q2" s="212" t="s">
        <v>447</v>
      </c>
      <c r="R2" s="212"/>
      <c r="S2" s="212" t="s">
        <v>301</v>
      </c>
      <c r="T2" s="212"/>
      <c r="U2" s="204" t="s">
        <v>302</v>
      </c>
      <c r="V2" s="205"/>
      <c r="W2" s="213" t="s">
        <v>7</v>
      </c>
      <c r="X2" s="207"/>
    </row>
    <row r="3" spans="1:26" x14ac:dyDescent="0.3">
      <c r="A3" s="202"/>
      <c r="B3" s="202"/>
      <c r="C3" s="202"/>
      <c r="D3" s="202"/>
      <c r="F3" s="85" t="s">
        <v>13</v>
      </c>
      <c r="G3" s="217">
        <v>43085</v>
      </c>
      <c r="H3" s="207"/>
      <c r="I3" s="214">
        <v>43086</v>
      </c>
      <c r="J3" s="207"/>
      <c r="K3" s="214">
        <v>43114</v>
      </c>
      <c r="L3" s="207"/>
      <c r="M3" s="206">
        <v>43115</v>
      </c>
      <c r="N3" s="207"/>
      <c r="O3" s="214">
        <v>43127</v>
      </c>
      <c r="P3" s="219"/>
      <c r="Q3" s="208">
        <v>43127</v>
      </c>
      <c r="R3" s="209"/>
      <c r="S3" s="208">
        <v>43141</v>
      </c>
      <c r="T3" s="209"/>
      <c r="U3" s="206">
        <v>43142</v>
      </c>
      <c r="V3" s="207"/>
      <c r="W3" s="214" t="s">
        <v>298</v>
      </c>
      <c r="X3" s="219"/>
    </row>
    <row r="4" spans="1:26" x14ac:dyDescent="0.3">
      <c r="A4" s="202"/>
      <c r="B4" s="202"/>
      <c r="C4" s="202"/>
      <c r="D4" s="202"/>
      <c r="F4" s="85" t="s">
        <v>14</v>
      </c>
      <c r="G4" s="216" t="s">
        <v>30</v>
      </c>
      <c r="H4" s="207"/>
      <c r="I4" s="213" t="s">
        <v>17</v>
      </c>
      <c r="J4" s="207"/>
      <c r="K4" s="213" t="s">
        <v>17</v>
      </c>
      <c r="L4" s="207"/>
      <c r="M4" s="215" t="s">
        <v>30</v>
      </c>
      <c r="N4" s="207"/>
      <c r="O4" s="223" t="s">
        <v>30</v>
      </c>
      <c r="P4" s="205"/>
      <c r="Q4" s="210" t="s">
        <v>17</v>
      </c>
      <c r="R4" s="211"/>
      <c r="S4" s="210" t="s">
        <v>17</v>
      </c>
      <c r="T4" s="211"/>
      <c r="U4" s="204" t="s">
        <v>17</v>
      </c>
      <c r="V4" s="205"/>
      <c r="W4" s="213" t="s">
        <v>296</v>
      </c>
      <c r="X4" s="207"/>
    </row>
    <row r="5" spans="1:26" x14ac:dyDescent="0.3">
      <c r="A5" s="202"/>
      <c r="B5" s="202"/>
      <c r="C5" s="202"/>
      <c r="D5" s="202"/>
      <c r="F5" s="85" t="s">
        <v>15</v>
      </c>
      <c r="G5" s="216" t="s">
        <v>18</v>
      </c>
      <c r="H5" s="207"/>
      <c r="I5" s="213" t="s">
        <v>23</v>
      </c>
      <c r="J5" s="207"/>
      <c r="K5" s="213" t="s">
        <v>21</v>
      </c>
      <c r="L5" s="207"/>
      <c r="M5" s="215" t="s">
        <v>23</v>
      </c>
      <c r="N5" s="207"/>
      <c r="O5" s="223" t="s">
        <v>21</v>
      </c>
      <c r="P5" s="205"/>
      <c r="Q5" s="210" t="s">
        <v>23</v>
      </c>
      <c r="R5" s="211"/>
      <c r="S5" s="210" t="s">
        <v>18</v>
      </c>
      <c r="T5" s="211"/>
      <c r="U5" s="204" t="s">
        <v>23</v>
      </c>
      <c r="V5" s="205"/>
      <c r="W5" s="213" t="s">
        <v>297</v>
      </c>
      <c r="X5" s="207"/>
    </row>
    <row r="6" spans="1:26" x14ac:dyDescent="0.3">
      <c r="A6" s="202"/>
      <c r="B6" s="202"/>
      <c r="C6" s="202"/>
      <c r="D6" s="202"/>
      <c r="E6" s="1"/>
      <c r="F6" s="85" t="s">
        <v>16</v>
      </c>
      <c r="G6" s="218" t="s">
        <v>303</v>
      </c>
      <c r="H6" s="205"/>
      <c r="I6" s="213" t="s">
        <v>304</v>
      </c>
      <c r="J6" s="207"/>
      <c r="K6" s="213" t="s">
        <v>115</v>
      </c>
      <c r="L6" s="207"/>
      <c r="M6" s="210" t="s">
        <v>305</v>
      </c>
      <c r="N6" s="211"/>
      <c r="O6" s="223" t="s">
        <v>24</v>
      </c>
      <c r="P6" s="205"/>
      <c r="Q6" s="213" t="s">
        <v>116</v>
      </c>
      <c r="R6" s="207"/>
      <c r="S6" s="213" t="s">
        <v>116</v>
      </c>
      <c r="T6" s="207"/>
      <c r="U6" s="204" t="s">
        <v>306</v>
      </c>
      <c r="V6" s="205"/>
      <c r="W6" s="213" t="s">
        <v>295</v>
      </c>
      <c r="X6" s="207"/>
    </row>
    <row r="7" spans="1:26" ht="12.75" customHeight="1" x14ac:dyDescent="0.25">
      <c r="A7" s="5"/>
      <c r="B7" s="45"/>
      <c r="C7" s="2"/>
      <c r="D7" s="2"/>
      <c r="E7" s="1"/>
      <c r="F7" s="46"/>
      <c r="G7" s="89"/>
      <c r="H7" s="17" t="s">
        <v>11</v>
      </c>
      <c r="I7" s="20"/>
      <c r="K7" s="92"/>
      <c r="M7" s="122"/>
      <c r="N7" s="31"/>
      <c r="O7" s="126"/>
      <c r="Q7" s="22"/>
      <c r="S7" s="25"/>
      <c r="U7" s="25"/>
      <c r="W7" s="200"/>
      <c r="X7" s="201"/>
    </row>
    <row r="8" spans="1:26" ht="25.5" customHeight="1" x14ac:dyDescent="0.25">
      <c r="A8" s="163" t="s">
        <v>0</v>
      </c>
      <c r="B8" s="163" t="s">
        <v>1</v>
      </c>
      <c r="C8" s="164" t="s">
        <v>2</v>
      </c>
      <c r="D8" s="164" t="s">
        <v>3</v>
      </c>
      <c r="E8" s="163" t="s">
        <v>4</v>
      </c>
      <c r="F8" s="165" t="s">
        <v>10</v>
      </c>
      <c r="G8" s="124" t="s">
        <v>19</v>
      </c>
      <c r="H8" s="69" t="s">
        <v>20</v>
      </c>
      <c r="I8" s="124" t="s">
        <v>22</v>
      </c>
      <c r="J8" s="69" t="s">
        <v>20</v>
      </c>
      <c r="K8" s="120" t="s">
        <v>22</v>
      </c>
      <c r="L8" s="69" t="s">
        <v>20</v>
      </c>
      <c r="M8" s="120" t="s">
        <v>22</v>
      </c>
      <c r="N8" s="69" t="s">
        <v>20</v>
      </c>
      <c r="O8" s="124" t="s">
        <v>22</v>
      </c>
      <c r="P8" s="69" t="s">
        <v>20</v>
      </c>
      <c r="Q8" s="124" t="s">
        <v>22</v>
      </c>
      <c r="R8" s="69" t="s">
        <v>20</v>
      </c>
      <c r="S8" s="124" t="s">
        <v>22</v>
      </c>
      <c r="T8" s="69" t="s">
        <v>20</v>
      </c>
      <c r="U8" s="124" t="s">
        <v>22</v>
      </c>
      <c r="V8" s="69" t="s">
        <v>20</v>
      </c>
      <c r="W8" s="124" t="s">
        <v>22</v>
      </c>
      <c r="X8" s="21" t="s">
        <v>20</v>
      </c>
    </row>
    <row r="9" spans="1:26" ht="13.2" x14ac:dyDescent="0.25">
      <c r="A9" s="62">
        <v>1</v>
      </c>
      <c r="B9" s="46" t="s">
        <v>285</v>
      </c>
      <c r="C9" s="153" t="s">
        <v>161</v>
      </c>
      <c r="D9" s="153" t="s">
        <v>131</v>
      </c>
      <c r="E9" s="79" t="s">
        <v>109</v>
      </c>
      <c r="F9" s="46">
        <f>LARGE((H9,J9,L9,N9,P9,R9,T9,V9,X9),1)+LARGE((H9,J9,L9,N9,P9,R9,T9,V9,X9),2)+LARGE((H9,J9,L9,N9,P9,R9,T9,V9,X9),3)+LARGE((H9,J9,L9,N9,P9,R9,T9,V9,X9),4)+LARGE((H9,J9,L9,N9,P9,R9,T9,V9,X9),5)</f>
        <v>500</v>
      </c>
      <c r="G9" s="66">
        <v>1</v>
      </c>
      <c r="H9" s="63">
        <f>IF(G9="",0,LOOKUP(G9, (Points!A1:A39), (Points!B1:B39)))</f>
        <v>100</v>
      </c>
      <c r="I9" s="181">
        <v>1</v>
      </c>
      <c r="J9" s="63">
        <f>IF(I9="",0,LOOKUP(I9, (Points!C1:C39), (Points!D1:D39)))</f>
        <v>100</v>
      </c>
      <c r="K9" s="181">
        <v>1</v>
      </c>
      <c r="L9" s="115">
        <f>IF(K9="",0,LOOKUP(K9, (Points!E1:E39), (Points!F1:F39)))</f>
        <v>100</v>
      </c>
      <c r="M9" s="181">
        <v>1</v>
      </c>
      <c r="N9" s="63">
        <f>IF(M9="",0,LOOKUP(M9, (Points!G1:G42), (Points!H1:H42)))</f>
        <v>100</v>
      </c>
      <c r="O9" s="53">
        <v>1</v>
      </c>
      <c r="P9" s="116">
        <f>IF(O9="",0,LOOKUP(O9, (Points!I1:I33), (Points!J1:J33)))</f>
        <v>100</v>
      </c>
      <c r="Q9" s="54">
        <v>2</v>
      </c>
      <c r="R9" s="117">
        <f>IF(Q9="",0,LOOKUP(Q9, (Points!K1:K41), (Points!L1:L41)))</f>
        <v>80</v>
      </c>
      <c r="S9" s="181">
        <v>1</v>
      </c>
      <c r="T9" s="63">
        <f>IF(S9="",0,LOOKUP(S9, (Points!A1:D33), (Points!B1:B33)))</f>
        <v>100</v>
      </c>
      <c r="U9" s="68">
        <v>2</v>
      </c>
      <c r="V9" s="63">
        <f>IF(U9="",0,LOOKUP(U9, (Points!C1:F30), (Points!D1:D30)))</f>
        <v>80</v>
      </c>
      <c r="W9" s="181"/>
      <c r="X9" s="139">
        <f>IF(W9="",0,LOOKUP(W9, (Points!E3:H32), (Points!F3:F32)))</f>
        <v>0</v>
      </c>
    </row>
    <row r="10" spans="1:26" s="130" customFormat="1" ht="13.2" x14ac:dyDescent="0.25">
      <c r="A10" s="62">
        <v>1</v>
      </c>
      <c r="B10" s="133" t="s">
        <v>285</v>
      </c>
      <c r="C10" s="86" t="s">
        <v>293</v>
      </c>
      <c r="D10" s="86" t="s">
        <v>322</v>
      </c>
      <c r="E10" s="87" t="s">
        <v>8</v>
      </c>
      <c r="F10" s="141">
        <f>LARGE((H10,J10,L10,N10,P10,R10,T10,V10,X10),1)+LARGE((H10,J10,L10,N10,P10,R10,T10,V10,X10),2)+LARGE((H10,J10,L10,N10,P10,R10,T10,V10,X10),3)+LARGE((H10,J10,L10,N10,P10,R10,T10,V10,X10),4)+LARGE((H10,J10,L10,N10,P10,R10,T10,V10,X10),5)</f>
        <v>440</v>
      </c>
      <c r="G10" s="66"/>
      <c r="H10" s="63">
        <f>IF(G10="",0,LOOKUP(G10, (Points!A1:A30), (Points!B1:B30)))</f>
        <v>0</v>
      </c>
      <c r="I10" s="67"/>
      <c r="J10" s="63">
        <f>IF(I10="",0,LOOKUP(I10, (Points!C1:C30), (Points!D1:D30)))</f>
        <v>0</v>
      </c>
      <c r="K10" s="68">
        <v>2</v>
      </c>
      <c r="L10" s="63">
        <f>IF(K10="",0,LOOKUP(K10, (Points!E1:E30), (Points!F1:F30)))</f>
        <v>80</v>
      </c>
      <c r="M10" s="68">
        <v>2</v>
      </c>
      <c r="N10" s="63">
        <f>IF(M10="",0,LOOKUP(M10, (Points!G1:G30), (Points!H1:H30)))</f>
        <v>80</v>
      </c>
      <c r="O10" s="53">
        <v>2</v>
      </c>
      <c r="P10" s="116">
        <f>IF(O10="",0,LOOKUP(O10, (Points!I1:I30), (Points!J1:J30)))</f>
        <v>80</v>
      </c>
      <c r="Q10" s="175">
        <v>1</v>
      </c>
      <c r="R10" s="63">
        <f>IF(Q10="",0,LOOKUP(Q10, (Points!K1:K37), (Points!L1:L37)))</f>
        <v>100</v>
      </c>
      <c r="S10" s="189">
        <v>3</v>
      </c>
      <c r="T10" s="63">
        <f>IF(S10="",0,LOOKUP(S10, (Points!A1:D33), (Points!B1:B33)))</f>
        <v>60</v>
      </c>
      <c r="U10" s="189">
        <v>1</v>
      </c>
      <c r="V10" s="131">
        <f>IF(U10="",0,LOOKUP(U10, (Points!C1:F33), (Points!D1:D33)))</f>
        <v>100</v>
      </c>
      <c r="W10" s="189"/>
      <c r="X10" s="139">
        <f>IF(W10="",0,LOOKUP(W10, (Points!E1:H33), (Points!F1:F33)))</f>
        <v>0</v>
      </c>
    </row>
    <row r="11" spans="1:26" ht="13.2" x14ac:dyDescent="0.25">
      <c r="A11" s="62">
        <v>3</v>
      </c>
      <c r="B11" s="141" t="s">
        <v>285</v>
      </c>
      <c r="C11" s="80" t="s">
        <v>216</v>
      </c>
      <c r="D11" s="80" t="s">
        <v>249</v>
      </c>
      <c r="E11" s="83" t="s">
        <v>6</v>
      </c>
      <c r="F11" s="141">
        <f>LARGE((H11,J11,L11,N11,P11,R11,T11,V11,X11),1)+LARGE((H11,J11,L11,N11,P11,R11,T11,V11,X11),2)+LARGE((H11,J11,L11,N11,P11,R11,T11,V11,X11),3)+LARGE((H11,J11,L11,N11,P11,R11,T11,V11,X11),4)+LARGE((H11,J11,L11,N11,P11,R11,T11,V11,X11),5)</f>
        <v>360</v>
      </c>
      <c r="G11" s="66">
        <v>2</v>
      </c>
      <c r="H11" s="63">
        <f>IF(G11="",0,LOOKUP(G11, (Points!A1:A37), (Points!B1:B37)))</f>
        <v>80</v>
      </c>
      <c r="I11" s="189">
        <v>2</v>
      </c>
      <c r="J11" s="63">
        <f>IF(I11="",0,LOOKUP(I11, (Points!C1:C37), (Points!D1:D37)))</f>
        <v>80</v>
      </c>
      <c r="K11" s="189">
        <v>3</v>
      </c>
      <c r="L11" s="63">
        <f>IF(K11="",0,LOOKUP(K11, (Points!E1:E33), (Points!F1:F33)))</f>
        <v>60</v>
      </c>
      <c r="M11" s="189">
        <v>3</v>
      </c>
      <c r="N11" s="139">
        <f>IF(M11="",0,LOOKUP(M11, (Points!G1:G32), (Points!H1:H32)))</f>
        <v>60</v>
      </c>
      <c r="O11" s="53">
        <v>4</v>
      </c>
      <c r="P11" s="116">
        <f>IF(O11="",0,LOOKUP(O11, (Points!I1:I40), (Points!J1:J40)))</f>
        <v>50</v>
      </c>
      <c r="Q11" s="57">
        <v>4</v>
      </c>
      <c r="R11" s="117">
        <f>IF(Q11="",0,LOOKUP(Q11, (Points!K1:K38), (Points!L1:L38)))</f>
        <v>50</v>
      </c>
      <c r="S11" s="189">
        <v>2</v>
      </c>
      <c r="T11" s="63">
        <f>IF(S11="",0,LOOKUP(S11, (Points!A1:D32), (Points!B1:B32)))</f>
        <v>80</v>
      </c>
      <c r="U11" s="189">
        <v>3</v>
      </c>
      <c r="V11" s="63">
        <f>IF(U11="",0,LOOKUP(U11, (Points!C1:F38), (Points!D1:D38)))</f>
        <v>60</v>
      </c>
      <c r="W11" s="140"/>
      <c r="X11" s="139">
        <f>IF(W11="",0,LOOKUP(W11, (Points!E17:H49), (Points!F17:F49)))</f>
        <v>0</v>
      </c>
      <c r="Z11" s="186" t="s">
        <v>11</v>
      </c>
    </row>
    <row r="12" spans="1:26" ht="13.2" x14ac:dyDescent="0.25">
      <c r="A12" s="62">
        <v>4</v>
      </c>
      <c r="B12" s="141" t="s">
        <v>285</v>
      </c>
      <c r="C12" s="80" t="s">
        <v>316</v>
      </c>
      <c r="D12" s="80" t="s">
        <v>317</v>
      </c>
      <c r="E12" s="83" t="s">
        <v>6</v>
      </c>
      <c r="F12" s="141">
        <f>LARGE((H12,J12,L12,N12,P12,R12,T12,V12,X12),1)+LARGE((H12,J12,L12,N12,P12,R12,T12,V12,X12),2)+LARGE((H12,J12,L12,N12,P12,R12,T12,V12,X12),3)+LARGE((H12,J12,L12,N12,P12,R12,T12,V12,X12),4)+LARGE((H12,J12,L12,N12,P12,R12,T12,V12,X12),5)</f>
        <v>250</v>
      </c>
      <c r="G12" s="66">
        <v>5</v>
      </c>
      <c r="H12" s="63">
        <f>IF(G12="",0,LOOKUP(G12, (Points!A1:A43), (Points!B1:B43)))</f>
        <v>45</v>
      </c>
      <c r="I12" s="182">
        <v>3</v>
      </c>
      <c r="J12" s="63">
        <f>IF(I12="",0,LOOKUP(I12, (Points!C1:C43), (Points!D1:D43)))</f>
        <v>60</v>
      </c>
      <c r="K12" s="182">
        <v>4</v>
      </c>
      <c r="L12" s="63">
        <f>IF(K12="",0,LOOKUP(K12, (Points!E1:E41), (Points!F1:F41)))</f>
        <v>50</v>
      </c>
      <c r="M12" s="182">
        <v>4</v>
      </c>
      <c r="N12" s="115">
        <f>IF(M12="",0,LOOKUP(M12, (Points!G1:G41), (Points!H1:H41)))</f>
        <v>50</v>
      </c>
      <c r="O12" s="57">
        <v>7</v>
      </c>
      <c r="P12" s="116">
        <f>IF(O12="",0,LOOKUP(O12, (Points!I1:I41), (Points!J1:J41)))</f>
        <v>36</v>
      </c>
      <c r="Q12" s="54">
        <v>5</v>
      </c>
      <c r="R12" s="117">
        <f>IF(Q12="",0,LOOKUP(Q12, (Points!K4:K38), (Points!L4:L38)))</f>
        <v>45</v>
      </c>
      <c r="S12" s="68">
        <v>6</v>
      </c>
      <c r="T12" s="63">
        <f>IF(S12="",0,LOOKUP(S12, (Points!A4:D33), (Points!B4:B33)))</f>
        <v>40</v>
      </c>
      <c r="U12" s="189">
        <v>6</v>
      </c>
      <c r="V12" s="63">
        <f>IF(U12="",0,LOOKUP(U12, (Points!C4:F33), (Points!D4:D33)))</f>
        <v>40</v>
      </c>
      <c r="W12" s="66"/>
      <c r="X12" s="139">
        <f>IF(W12="",0,LOOKUP(W12, (Points!E1:H37), (Points!F1:F37)))</f>
        <v>0</v>
      </c>
      <c r="Z12" s="186" t="s">
        <v>11</v>
      </c>
    </row>
    <row r="13" spans="1:26" ht="13.2" x14ac:dyDescent="0.25">
      <c r="A13" s="62">
        <v>4</v>
      </c>
      <c r="B13" s="141" t="s">
        <v>285</v>
      </c>
      <c r="C13" s="86" t="s">
        <v>325</v>
      </c>
      <c r="D13" s="86" t="s">
        <v>326</v>
      </c>
      <c r="E13" s="87" t="s">
        <v>8</v>
      </c>
      <c r="F13" s="141">
        <f>LARGE((H13,J13,L13,N13,P13,R13,T13,V13,X13),1)+LARGE((H13,J13,L13,N13,P13,R13,T13,V13,X13),2)+LARGE((H13,J13,L13,N13,P13,R13,T13,V13,X13),3)+LARGE((H13,J13,L13,N13,P13,R13,T13,V13,X13),4)+LARGE((H13,J13,L13,N13,P13,R13,T13,V13,X13),5)</f>
        <v>180</v>
      </c>
      <c r="G13" s="66">
        <v>3</v>
      </c>
      <c r="H13" s="63">
        <f>IF(G13="",0,LOOKUP(G13, (Points!A1:A34), (Points!B1:B34)))</f>
        <v>60</v>
      </c>
      <c r="I13" s="181"/>
      <c r="J13" s="63">
        <f>IF(I13="",0,LOOKUP(I13, (Points!C5:C34), (Points!D5:D34)))</f>
        <v>0</v>
      </c>
      <c r="K13" s="68"/>
      <c r="L13" s="63">
        <f>IF(K13="",0,LOOKUP(K13, (Points!E1:E30), (Points!F1:F30)))</f>
        <v>0</v>
      </c>
      <c r="M13" s="68"/>
      <c r="N13" s="115">
        <f>IF(M13="",0,LOOKUP(M13, (Points!G1:G40), (Points!H1:H40)))</f>
        <v>0</v>
      </c>
      <c r="O13" s="57">
        <v>3</v>
      </c>
      <c r="P13" s="116">
        <f>IF(O13="",0,LOOKUP(O13, (Points!I1:I36), (Points!J1:J36)))</f>
        <v>60</v>
      </c>
      <c r="Q13" s="173">
        <v>3</v>
      </c>
      <c r="R13" s="117">
        <f>IF(Q13="",0,LOOKUP(Q13, (Points!K1:K39), (Points!L1:L39)))</f>
        <v>60</v>
      </c>
      <c r="S13" s="68"/>
      <c r="T13" s="63">
        <f>IF(S13="",0,LOOKUP(S13, (Points!A5:D34), (Points!B5:B34)))</f>
        <v>0</v>
      </c>
      <c r="U13" s="68"/>
      <c r="V13" s="63">
        <f>IF(U13="",0,LOOKUP(U13, (Points!C1:F35), (Points!D1:D35)))</f>
        <v>0</v>
      </c>
      <c r="W13" s="177"/>
      <c r="X13" s="139">
        <f>IF(W13="",0,LOOKUP(W13, (Points!E1:H38), (Points!F1:F38)))</f>
        <v>0</v>
      </c>
    </row>
    <row r="14" spans="1:26" ht="13.2" x14ac:dyDescent="0.25">
      <c r="A14" s="62">
        <v>6</v>
      </c>
      <c r="B14" s="141" t="s">
        <v>285</v>
      </c>
      <c r="C14" s="156" t="s">
        <v>409</v>
      </c>
      <c r="D14" s="86" t="s">
        <v>376</v>
      </c>
      <c r="E14" s="87" t="s">
        <v>8</v>
      </c>
      <c r="F14" s="141">
        <f>LARGE((H14,J14,L14,N14,P14,R14,T14,V14,X14),1)+LARGE((H14,J14,L14,N14,P14,R14,T14,V14,X14),2)+LARGE((H14,J14,L14,N14,P14,R14,T14,V14,X14),3)+LARGE((H14,J14,L14,N14,P14,R14,T14,V14,X14),4)+LARGE((H14,J14,L14,N14,P14,R14,T14,V14,X14),5)</f>
        <v>140</v>
      </c>
      <c r="G14" s="66">
        <v>4</v>
      </c>
      <c r="H14" s="63">
        <f>IF(G14="",0,LOOKUP(G14, (Points!A3:A36), (Points!B3:B36)))</f>
        <v>50</v>
      </c>
      <c r="I14" s="177"/>
      <c r="J14" s="63">
        <f>IF(I14="",0,LOOKUP(I14, (Points!C7:C36), (Points!D7:D36)))</f>
        <v>0</v>
      </c>
      <c r="K14" s="68"/>
      <c r="L14" s="63">
        <f>IF(K14="",0,LOOKUP(K14, (Points!E3:E32), (Points!F3:F32)))</f>
        <v>0</v>
      </c>
      <c r="M14" s="68"/>
      <c r="N14" s="115">
        <f>IF(M14="",0,LOOKUP(M14, (Points!G3:G42), (Points!H3:H42)))</f>
        <v>0</v>
      </c>
      <c r="O14" s="57">
        <v>6</v>
      </c>
      <c r="P14" s="116">
        <f>IF(O14="",0,LOOKUP(O14, (Points!I3:I38), (Points!J3:J38)))</f>
        <v>40</v>
      </c>
      <c r="Q14" s="173"/>
      <c r="R14" s="117">
        <f>IF(Q14="",0,LOOKUP(Q14, (Points!K12:K41), (Points!L12:L41)))</f>
        <v>0</v>
      </c>
      <c r="S14" s="68"/>
      <c r="T14" s="63">
        <f>IF(S14="",0,LOOKUP(S14, (Points!A7:D36), (Points!B7:B36)))</f>
        <v>0</v>
      </c>
      <c r="U14" s="68">
        <v>4</v>
      </c>
      <c r="V14" s="63">
        <f>IF(U14="",0,LOOKUP(U14, (Points!C3:F37), (Points!D3:D37)))</f>
        <v>50</v>
      </c>
      <c r="W14" s="66"/>
      <c r="X14" s="139">
        <f>IF(W14="",0,LOOKUP(W14, (Points!E3:H40), (Points!F3:F40)))</f>
        <v>0</v>
      </c>
    </row>
    <row r="15" spans="1:26" x14ac:dyDescent="0.3">
      <c r="A15" s="62">
        <v>7</v>
      </c>
      <c r="B15" s="141" t="s">
        <v>285</v>
      </c>
      <c r="C15" s="156" t="s">
        <v>410</v>
      </c>
      <c r="D15" s="86" t="s">
        <v>411</v>
      </c>
      <c r="E15" s="87" t="s">
        <v>6</v>
      </c>
      <c r="F15" s="141">
        <f>LARGE((H15,J15,L15,N15,P15,R15,T15,V15,X15),1)+LARGE((H15,J15,L15,N15,P15,R15,T15,V15,X15),2)+LARGE((H15,J15,L15,N15,P15,R15,T15,V15,X15),3)+LARGE((H15,J15,L15,N15,P15,R15,T15,V15,X15),4)+LARGE((H15,J15,L15,N15,P15,R15,T15,V15,X15),5)</f>
        <v>119</v>
      </c>
      <c r="G15" s="66">
        <v>6</v>
      </c>
      <c r="H15" s="63">
        <f>IF(G15="",0,LOOKUP(G15, (Points!A5:A41), (Points!B5:B41)))</f>
        <v>40</v>
      </c>
      <c r="I15" s="181">
        <v>4</v>
      </c>
      <c r="J15" s="63">
        <f>IF(I15="",0,LOOKUP(I15, (Points!C1:C41), (Points!D1:D41)))</f>
        <v>50</v>
      </c>
      <c r="K15" s="182"/>
      <c r="L15" s="63">
        <f>IF(K15="",0,LOOKUP(K15, (Points!E10:E39), (Points!F10:F39)))</f>
        <v>0</v>
      </c>
      <c r="M15" s="182"/>
      <c r="N15" s="115">
        <f>IF(M15="",0,LOOKUP(M15, (Points!G10:G39), (Points!H10:H39)))</f>
        <v>0</v>
      </c>
      <c r="O15" s="174"/>
      <c r="P15" s="116">
        <f>IF(O15="",0,LOOKUP(O15, (Points!I8:I37), (Points!J8:J37)))</f>
        <v>0</v>
      </c>
      <c r="Q15" s="57"/>
      <c r="R15" s="117">
        <f>IF(Q15="",0,LOOKUP(Q15, (Points!K6:K40), (Points!L6:L40)))</f>
        <v>0</v>
      </c>
      <c r="S15" s="189"/>
      <c r="T15" s="63">
        <f>IF(S15="",0,LOOKUP(S15, (Points!A5:D40), (Points!B5:B40)))</f>
        <v>0</v>
      </c>
      <c r="U15" s="182">
        <v>9</v>
      </c>
      <c r="V15" s="63">
        <f>IF(U15="",0,LOOKUP(U15, (Points!C5:F40), (Points!D5:D40)))</f>
        <v>29</v>
      </c>
      <c r="W15" s="189"/>
      <c r="X15" s="134">
        <f>IF(W15="",0,LOOKUP(W15, (Points!E6:H39), (Points!F6:F39)))</f>
        <v>0</v>
      </c>
      <c r="Z15" s="138" t="s">
        <v>11</v>
      </c>
    </row>
    <row r="16" spans="1:26" ht="13.2" x14ac:dyDescent="0.25">
      <c r="A16" s="62">
        <v>8</v>
      </c>
      <c r="B16" s="141" t="s">
        <v>285</v>
      </c>
      <c r="C16" s="153" t="s">
        <v>311</v>
      </c>
      <c r="D16" s="153" t="s">
        <v>175</v>
      </c>
      <c r="E16" s="79" t="s">
        <v>109</v>
      </c>
      <c r="F16" s="141">
        <f>LARGE((H16,J16,L16,N16,P16,R16,T16,V16,X16),1)+LARGE((H16,J16,L16,N16,P16,R16,T16,V16,X16),2)+LARGE((H16,J16,L16,N16,P16,R16,T16,V16,X16),3)+LARGE((H16,J16,L16,N16,P16,R16,T16,V16,X16),4)+LARGE((H16,J16,L16,N16,P16,R16,T16,V16,X16),5)</f>
        <v>95</v>
      </c>
      <c r="G16" s="66"/>
      <c r="H16" s="63">
        <f>IF(G16="",0,LOOKUP(G16, (Points!A1:A34), (Points!B1:B34)))</f>
        <v>0</v>
      </c>
      <c r="I16" s="189"/>
      <c r="J16" s="63">
        <f>IF(I16="",0,LOOKUP(I16, (Points!C1:C34), (Points!D1:D34)))</f>
        <v>0</v>
      </c>
      <c r="K16" s="68">
        <v>5</v>
      </c>
      <c r="L16" s="63">
        <f>IF(K16="",0,LOOKUP(K16, (Points!E3:E32), (Points!F3:F32)))</f>
        <v>45</v>
      </c>
      <c r="M16" s="68">
        <v>4</v>
      </c>
      <c r="N16" s="63">
        <f>IF(M16="",0,LOOKUP(M16, (Points!G3:G32), (Points!H3:H32)))</f>
        <v>50</v>
      </c>
      <c r="O16" s="53"/>
      <c r="P16" s="116">
        <f>IF(O16="",0,LOOKUP(O16, (Points!I3:I32), (Points!J3:J32)))</f>
        <v>0</v>
      </c>
      <c r="Q16" s="54"/>
      <c r="R16" s="63">
        <f>IF(Q16="",0,LOOKUP(Q16, (Points!K3:K32), (Points!L3:L32)))</f>
        <v>0</v>
      </c>
      <c r="S16" s="68"/>
      <c r="T16" s="63">
        <f>IF(S16="",0,LOOKUP(S16, (Points!A3:D32), (Points!B3:B32)))</f>
        <v>0</v>
      </c>
      <c r="U16" s="68"/>
      <c r="V16" s="63">
        <f>IF(U16="",0,LOOKUP(U16, (Points!C3:F32), (Points!D3:D32)))</f>
        <v>0</v>
      </c>
      <c r="W16" s="189"/>
      <c r="X16" s="134">
        <f>IF(W16="",0,LOOKUP(W16, (Points!E4:H33), (Points!F4:F33)))</f>
        <v>0</v>
      </c>
    </row>
    <row r="17" spans="1:27" ht="13.2" x14ac:dyDescent="0.25">
      <c r="A17" s="62">
        <v>9</v>
      </c>
      <c r="B17" s="141" t="s">
        <v>285</v>
      </c>
      <c r="C17" s="80" t="s">
        <v>310</v>
      </c>
      <c r="D17" s="80" t="s">
        <v>51</v>
      </c>
      <c r="E17" s="159" t="s">
        <v>5</v>
      </c>
      <c r="F17" s="141">
        <f>LARGE((H17,J17,L17,N17,P17,R17,T17,V17,X17),1)+LARGE((H17,J17,L17,N17,P17,R17,T17,V17,X17),2)+LARGE((H17,J17,L17,N17,P17,R17,T17,V17,X17),3)+LARGE((H17,J17,L17,N17,P17,R17,T17,V17,X17),4)+LARGE((H17,J17,L17,N17,P17,R17,T17,V17,X17),5)</f>
        <v>85</v>
      </c>
      <c r="G17" s="66"/>
      <c r="H17" s="63">
        <f>IF(G17="",0,LOOKUP(G17, (Points!A1:A36), (Points!B1:B36)))</f>
        <v>0</v>
      </c>
      <c r="I17" s="182"/>
      <c r="J17" s="63">
        <f>IF(I17="",0,LOOKUP(I17, (Points!C1:C36), (Points!D1:D36)))</f>
        <v>0</v>
      </c>
      <c r="K17" s="189"/>
      <c r="L17" s="63">
        <f>IF(K17="",0,LOOKUP(K17, (Points!E1:E36), (Points!F1:F36)))</f>
        <v>0</v>
      </c>
      <c r="M17" s="189"/>
      <c r="N17" s="63">
        <f>IF(M17="",0,LOOKUP(M17, (Points!G1:G36), (Points!H1:H36)))</f>
        <v>0</v>
      </c>
      <c r="O17" s="57">
        <v>5</v>
      </c>
      <c r="P17" s="116">
        <f>IF(O17="",0,LOOKUP(O17, (Points!I1:I35), (Points!J1:J35)))</f>
        <v>45</v>
      </c>
      <c r="Q17" s="57">
        <v>6</v>
      </c>
      <c r="R17" s="63">
        <f>IF(Q17="",0,LOOKUP(Q17, (Points!K1:K35), (Points!L1:L35)))</f>
        <v>40</v>
      </c>
      <c r="S17" s="189"/>
      <c r="T17" s="63">
        <f>IF(S17="",0,LOOKUP(S17, (Points!A1:D35), (Points!B1:B35)))</f>
        <v>0</v>
      </c>
      <c r="U17" s="189"/>
      <c r="V17" s="63">
        <f>IF(U17="",0,LOOKUP(U17, (Points!C1:F34), (Points!D1:D34)))</f>
        <v>0</v>
      </c>
      <c r="W17" s="140"/>
      <c r="X17" s="134">
        <f>IF(W17="",0,LOOKUP(W17, (Points!E2:H31), (Points!F2:F31)))</f>
        <v>0</v>
      </c>
    </row>
    <row r="18" spans="1:27" ht="13.2" x14ac:dyDescent="0.25">
      <c r="A18" s="62">
        <v>10</v>
      </c>
      <c r="B18" s="141" t="s">
        <v>285</v>
      </c>
      <c r="C18" s="152" t="s">
        <v>319</v>
      </c>
      <c r="D18" s="152" t="s">
        <v>196</v>
      </c>
      <c r="E18" s="144" t="s">
        <v>169</v>
      </c>
      <c r="F18" s="141">
        <f>LARGE((H18,J18,L18,N18,P18,R18,T18,V18,X18),1)+LARGE((H18,J18,L18,N18,P18,R18,T18,V18,X18),2)+LARGE((H18,J18,L18,N18,P18,R18,T18,V18,X18),3)+LARGE((H18,J18,L18,N18,P18,R18,T18,V18,X18),4)+LARGE((H18,J18,L18,N18,P18,R18,T18,V18,X18),5)</f>
        <v>82</v>
      </c>
      <c r="G18" s="66"/>
      <c r="H18" s="63">
        <f>IF(G18="",0,LOOKUP(G18, (Points!A1:A37), (Points!B1:B37)))</f>
        <v>0</v>
      </c>
      <c r="I18" s="189"/>
      <c r="J18" s="63">
        <f>IF(I18="",0,LOOKUP(I18, (Points!C8:C37), (Points!D8:D37)))</f>
        <v>0</v>
      </c>
      <c r="K18" s="68"/>
      <c r="L18" s="63">
        <f>IF(K18="",0,LOOKUP(K18, (Points!E1:E35), (Points!F1:F35)))</f>
        <v>0</v>
      </c>
      <c r="M18" s="68"/>
      <c r="N18" s="63">
        <f>IF(M18="",0,LOOKUP(M18, (Points!G1:G35), (Points!H1:H35)))</f>
        <v>0</v>
      </c>
      <c r="O18" s="53"/>
      <c r="P18" s="116">
        <f>IF(O18="",0,LOOKUP(O18, (Points!I6:I35), (Points!J6:J35)))</f>
        <v>0</v>
      </c>
      <c r="Q18" s="173"/>
      <c r="R18" s="63">
        <f>IF(Q18="",0,LOOKUP(Q18, (Points!K5:K39), (Points!L5:L39)))</f>
        <v>0</v>
      </c>
      <c r="S18" s="68">
        <v>4</v>
      </c>
      <c r="T18" s="63">
        <f>IF(S18="",0,LOOKUP(S18, (Points!A1:D34), (Points!B1:B34)))</f>
        <v>50</v>
      </c>
      <c r="U18" s="68">
        <v>8</v>
      </c>
      <c r="V18" s="63">
        <f>IF(U18="",0,LOOKUP(U18, (Points!C1:F33), (Points!D1:D33)))</f>
        <v>32</v>
      </c>
      <c r="W18" s="189"/>
      <c r="X18" s="134">
        <f>IF(W18="",0,LOOKUP(W18, (Points!E1:H36), (Points!F1:F36)))</f>
        <v>0</v>
      </c>
    </row>
    <row r="19" spans="1:27" ht="13.2" x14ac:dyDescent="0.25">
      <c r="A19" s="62">
        <v>11</v>
      </c>
      <c r="B19" s="141" t="s">
        <v>285</v>
      </c>
      <c r="C19" s="80" t="s">
        <v>309</v>
      </c>
      <c r="D19" s="80" t="s">
        <v>155</v>
      </c>
      <c r="E19" s="159" t="s">
        <v>5</v>
      </c>
      <c r="F19" s="141">
        <f>LARGE((H19,J19,L19,N19,P19,R19,T19,V19,X19),1)+LARGE((H19,J19,L19,N19,P19,R19,T19,V19,X19),2)+LARGE((H19,J19,L19,N19,P19,R19,T19,V19,X19),3)+LARGE((H19,J19,L19,N19,P19,R19,T19,V19,X19),4)+LARGE((H19,J19,L19,N19,P19,R19,T19,V19,X19),5)</f>
        <v>72</v>
      </c>
      <c r="G19" s="66"/>
      <c r="H19" s="63">
        <f>IF(G19="",0,LOOKUP(G19, (Points!A1:A30), (Points!B1:B30)))</f>
        <v>0</v>
      </c>
      <c r="I19" s="67"/>
      <c r="J19" s="63">
        <f>IF(I19="",0,LOOKUP(I19, (Points!C1:C30), (Points!D1:D30)))</f>
        <v>0</v>
      </c>
      <c r="K19" s="68"/>
      <c r="L19" s="63">
        <f>IF(K19="",0,LOOKUP(K19, (Points!E1:E30), (Points!F1:F30)))</f>
        <v>0</v>
      </c>
      <c r="M19" s="68"/>
      <c r="N19" s="63">
        <f>IF(M19="",0,LOOKUP(M19, (Points!G1:G30), (Points!H1:H30)))</f>
        <v>0</v>
      </c>
      <c r="O19" s="53"/>
      <c r="P19" s="116">
        <f>IF(O19="",0,LOOKUP(O19, (Points!I1:I30), (Points!J1:J30)))</f>
        <v>0</v>
      </c>
      <c r="Q19" s="54"/>
      <c r="R19" s="63">
        <f>IF(Q19="",0,LOOKUP(Q19, (Points!K1:K30), (Points!L1:L30)))</f>
        <v>0</v>
      </c>
      <c r="S19" s="68">
        <v>7</v>
      </c>
      <c r="T19" s="63">
        <f>IF(S19="",0,LOOKUP(S19, (Points!A1:D30), (Points!B1:B30)))</f>
        <v>36</v>
      </c>
      <c r="U19" s="68">
        <v>7</v>
      </c>
      <c r="V19" s="63">
        <f>IF(U19="",0,LOOKUP(U19, (Points!C1:F30), (Points!D1:D30)))</f>
        <v>36</v>
      </c>
      <c r="W19" s="140"/>
      <c r="X19" s="134">
        <f>IF(W19="",0,LOOKUP(W19, (Points!E1:H30), (Points!F1:F30)))</f>
        <v>0</v>
      </c>
    </row>
    <row r="20" spans="1:27" s="142" customFormat="1" x14ac:dyDescent="0.3">
      <c r="A20" s="62">
        <v>12</v>
      </c>
      <c r="B20" s="141" t="s">
        <v>285</v>
      </c>
      <c r="C20" s="152" t="s">
        <v>320</v>
      </c>
      <c r="D20" s="152" t="s">
        <v>321</v>
      </c>
      <c r="E20" s="144" t="s">
        <v>169</v>
      </c>
      <c r="F20" s="141">
        <f>LARGE((H20,J20,L20,N20,P20,R20,T20,V20,X20),1)+LARGE((H20,J20,L20,N20,P20,R20,T20,V20,X20),2)+LARGE((H20,J20,L20,N20,P20,R20,T20,V20,X20),3)+LARGE((H20,J20,L20,N20,P20,R20,T20,V20,X20),4)+LARGE((H20,J20,L20,N20,P20,R20,T20,V20,X20),5)</f>
        <v>45</v>
      </c>
      <c r="G20" s="66"/>
      <c r="H20" s="139">
        <f>IF(G20="",0,LOOKUP(G20, (Points!A1:A35), (Points!B1:B35)))</f>
        <v>0</v>
      </c>
      <c r="I20" s="189"/>
      <c r="J20" s="139">
        <f>IF(I20="",0,LOOKUP(I20, (Points!C1:C35), (Points!D1:D35)))</f>
        <v>0</v>
      </c>
      <c r="K20" s="189"/>
      <c r="L20" s="139">
        <f>IF(K20="",0,LOOKUP(K20, (Points!E4:E33), (Points!F4:F33)))</f>
        <v>0</v>
      </c>
      <c r="M20" s="189"/>
      <c r="N20" s="139">
        <f>IF(M20="",0,LOOKUP(M20, (Points!G2:G37), (Points!H2:H37)))</f>
        <v>0</v>
      </c>
      <c r="O20" s="194"/>
      <c r="P20" s="116">
        <f>IF(O20="",0,LOOKUP(O20, (Points!I4:I33), (Points!J4:J33)))</f>
        <v>0</v>
      </c>
      <c r="Q20" s="54"/>
      <c r="R20" s="139">
        <f>IF(Q20="",0,LOOKUP(Q20, (Points!K4:K33), (Points!L4:L33)))</f>
        <v>0</v>
      </c>
      <c r="S20" s="68"/>
      <c r="T20" s="139">
        <f>IF(S20="",0,LOOKUP(S20, (Points!A1:D30), (Points!B1:B30)))</f>
        <v>0</v>
      </c>
      <c r="U20" s="189">
        <v>5</v>
      </c>
      <c r="V20" s="139">
        <f>IF(U20="",0,LOOKUP(U20, (Points!C1:F41), (Points!D1:D41)))</f>
        <v>45</v>
      </c>
      <c r="W20" s="140"/>
      <c r="X20" s="139">
        <f>IF(W20="",0,LOOKUP(W20, (Points!E13:H45), (Points!F13:F45)))</f>
        <v>0</v>
      </c>
    </row>
    <row r="21" spans="1:27" ht="13.2" x14ac:dyDescent="0.25">
      <c r="A21" s="62">
        <v>14</v>
      </c>
      <c r="B21" s="141" t="s">
        <v>285</v>
      </c>
      <c r="C21" s="80" t="s">
        <v>312</v>
      </c>
      <c r="D21" s="80" t="s">
        <v>313</v>
      </c>
      <c r="E21" s="83" t="s">
        <v>6</v>
      </c>
      <c r="F21" s="141">
        <f>LARGE((H21,J21,L21,N21,P21,R21,T21,V21,X21),1)+LARGE((H21,J21,L21,N21,P21,R21,T21,V21,X21),2)+LARGE((H21,J21,L21,N21,P21,R21,T21,V21,X21),3)+LARGE((H21,J21,L21,N21,P21,R21,T21,V21,X21),4)+LARGE((H21,J21,L21,N21,P21,R21,T21,V21,X21),5)</f>
        <v>0</v>
      </c>
      <c r="G21" s="66"/>
      <c r="H21" s="63">
        <f>IF(G21="",0,LOOKUP(G21, (Points!A1:A30), (Points!B1:B30)))</f>
        <v>0</v>
      </c>
      <c r="I21" s="67"/>
      <c r="J21" s="63">
        <f>IF(I21="",0,LOOKUP(I21, (Points!C1:C30), (Points!D1:D30)))</f>
        <v>0</v>
      </c>
      <c r="K21" s="68"/>
      <c r="L21" s="63">
        <f>IF(K21="",0,LOOKUP(K21, (Points!E1:E30), (Points!F1:F30)))</f>
        <v>0</v>
      </c>
      <c r="M21" s="68"/>
      <c r="N21" s="63">
        <f>IF(M21="",0,LOOKUP(M21, (Points!G1:G30), (Points!H1:H30)))</f>
        <v>0</v>
      </c>
      <c r="O21" s="53"/>
      <c r="P21" s="116">
        <f>IF(O21="",0,LOOKUP(O21, (Points!I1:I30), (Points!J1:J30)))</f>
        <v>0</v>
      </c>
      <c r="Q21" s="54"/>
      <c r="R21" s="139">
        <f>IF(Q21="",0,LOOKUP(Q21, (Points!K1:K30), (Points!L1:L30)))</f>
        <v>0</v>
      </c>
      <c r="S21" s="68"/>
      <c r="T21" s="63">
        <f>IF(S21="",0,LOOKUP(S21, (Points!A1:D30), (Points!B1:B30)))</f>
        <v>0</v>
      </c>
      <c r="U21" s="68"/>
      <c r="V21" s="63">
        <f>IF(U21="",0,LOOKUP(U21, (Points!C1:F30), (Points!D1:D30)))</f>
        <v>0</v>
      </c>
      <c r="W21" s="140"/>
      <c r="X21" s="134">
        <f>IF(W21="",0,LOOKUP(W21, (Points!E5:H34), (Points!F5:F34)))</f>
        <v>0</v>
      </c>
    </row>
    <row r="22" spans="1:27" s="99" customFormat="1" ht="13.2" x14ac:dyDescent="0.25">
      <c r="A22" s="62">
        <v>15</v>
      </c>
      <c r="B22" s="141" t="s">
        <v>285</v>
      </c>
      <c r="C22" s="80" t="s">
        <v>314</v>
      </c>
      <c r="D22" s="80" t="s">
        <v>315</v>
      </c>
      <c r="E22" s="83" t="s">
        <v>6</v>
      </c>
      <c r="F22" s="141">
        <f>LARGE((H22,J22,L22,N22,P22,R22,T22,V22,X22),1)+LARGE((H22,J22,L22,N22,P22,R22,T22,V22,X22),2)+LARGE((H22,J22,L22,N22,P22,R22,T22,V22,X22),3)+LARGE((H22,J22,L22,N22,P22,R22,T22,V22,X22),4)+LARGE((H22,J22,L22,N22,P22,R22,T22,V22,X22),5)</f>
        <v>0</v>
      </c>
      <c r="G22" s="177"/>
      <c r="H22" s="139">
        <f>IF(G22="",0,LOOKUP(G22, (Points!A1:A30), (Points!B1:B30)))</f>
        <v>0</v>
      </c>
      <c r="I22" s="67"/>
      <c r="J22" s="139">
        <f>IF(I22="",0,LOOKUP(I22, (Points!C1:C30), (Points!D1:D30)))</f>
        <v>0</v>
      </c>
      <c r="K22" s="68"/>
      <c r="L22" s="139">
        <f>IF(K22="",0,LOOKUP(K22, (Points!E1:E30), (Points!F1:F30)))</f>
        <v>0</v>
      </c>
      <c r="M22" s="68"/>
      <c r="N22" s="139">
        <f>IF(M22="",0,LOOKUP(M22, (Points!G1:G30), (Points!H1:H30)))</f>
        <v>0</v>
      </c>
      <c r="O22" s="53"/>
      <c r="P22" s="116">
        <f>IF(O22="",0,LOOKUP(O22, (Points!I1:I30), (Points!J1:J30)))</f>
        <v>0</v>
      </c>
      <c r="Q22" s="54"/>
      <c r="R22" s="139">
        <f>IF(Q22="",0,LOOKUP(Q22, (Points!K1:K30), (Points!L1:L30)))</f>
        <v>0</v>
      </c>
      <c r="S22" s="68"/>
      <c r="T22" s="139">
        <f>IF(S22="",0,LOOKUP(S22, (Points!A1:A30), (Points!B1:B31)))</f>
        <v>0</v>
      </c>
      <c r="U22" s="68"/>
      <c r="V22" s="139">
        <f>IF(U22="",0,LOOKUP(U22, (Points!C1:F30), (Points!D1:D30)))</f>
        <v>0</v>
      </c>
      <c r="W22" s="189"/>
      <c r="X22" s="139">
        <f>IF(W22="",0,LOOKUP(W22, (Points!E6:H35), (Points!F6:F35)))</f>
        <v>0</v>
      </c>
    </row>
    <row r="23" spans="1:27" s="178" customFormat="1" ht="13.2" x14ac:dyDescent="0.25">
      <c r="A23" s="62">
        <v>16</v>
      </c>
      <c r="B23" s="141" t="s">
        <v>285</v>
      </c>
      <c r="C23" s="80" t="s">
        <v>167</v>
      </c>
      <c r="D23" s="80" t="s">
        <v>318</v>
      </c>
      <c r="E23" s="83" t="s">
        <v>6</v>
      </c>
      <c r="F23" s="141">
        <f>LARGE((H23,J23,L23,N23,P23,R23,T23,V23,X23),1)+LARGE((H23,J23,L23,N23,P23,R23,T23,V23,X23),2)+LARGE((H23,J23,L23,N23,P23,R23,T23,V23,X23),3)+LARGE((H23,J23,L23,N23,P23,R23,T23,V23,X23),4)+LARGE((H23,J23,L23,N23,P23,R23,T23,V23,X23),5)</f>
        <v>0</v>
      </c>
      <c r="G23" s="177"/>
      <c r="H23" s="139">
        <f>IF(G23="",0,LOOKUP(G23, (Points!A1:A40), (Points!B1:B40)))</f>
        <v>0</v>
      </c>
      <c r="I23" s="177"/>
      <c r="J23" s="139">
        <f>IF(I23="",0,LOOKUP(I23, (Points!C1:C40), (Points!D1:D40)))</f>
        <v>0</v>
      </c>
      <c r="K23" s="177"/>
      <c r="L23" s="139">
        <f>IF(K23="",0,LOOKUP(K23, (Points!E1:E38), (Points!F1:F38)))</f>
        <v>0</v>
      </c>
      <c r="M23" s="177"/>
      <c r="N23" s="139">
        <f>IF(M23="",0,LOOKUP(M23, (Points!G1:G38), (Points!H1:H38)))</f>
        <v>0</v>
      </c>
      <c r="O23" s="57"/>
      <c r="P23" s="116">
        <f>IF(O23="",0,LOOKUP(O23, (Points!I1:I38), (Points!J1:J38)))</f>
        <v>0</v>
      </c>
      <c r="Q23" s="54"/>
      <c r="R23" s="139">
        <f>IF(Q23="",0,LOOKUP(Q23, (Points!K6:K35), (Points!L6:L35)))</f>
        <v>0</v>
      </c>
      <c r="S23" s="68"/>
      <c r="T23" s="139">
        <f>IF(S23="",0,LOOKUP(S23, (Points!A5:D34), (Points!B5:B34)))</f>
        <v>0</v>
      </c>
      <c r="U23" s="68"/>
      <c r="V23" s="139">
        <f>IF(U23="",0,LOOKUP(U23, (Points!C6:F35), (Points!D6:D35)))</f>
        <v>0</v>
      </c>
      <c r="W23" s="189"/>
      <c r="X23" s="139">
        <f>IF(W23="",0,LOOKUP(W23, (Points!E1:H45), (Points!F1:F45)))</f>
        <v>0</v>
      </c>
    </row>
    <row r="24" spans="1:27" s="178" customFormat="1" x14ac:dyDescent="0.3">
      <c r="A24" s="62">
        <v>17</v>
      </c>
      <c r="B24" s="141" t="s">
        <v>285</v>
      </c>
      <c r="C24" s="156" t="s">
        <v>323</v>
      </c>
      <c r="D24" s="156" t="s">
        <v>324</v>
      </c>
      <c r="E24" s="87" t="s">
        <v>8</v>
      </c>
      <c r="F24" s="141">
        <f>LARGE((H24,J24,L24,N24,P24,R24,T24,V24,X24),1)+LARGE((H24,J24,L24,N24,P24,R24,T24,V24,X24),2)+LARGE((H24,J24,L24,N24,P24,R24,T24,V24,X24),3)+LARGE((H24,J24,L24,N24,P24,R24,T24,V24,X24),4)+LARGE((H24,J24,L24,N24,P24,R24,T24,V24,X24),5)</f>
        <v>0</v>
      </c>
      <c r="G24" s="177"/>
      <c r="H24" s="139">
        <f>IF(G24="",0,LOOKUP(G24, (Points!A1:A37), (Points!B1:B37)))</f>
        <v>0</v>
      </c>
      <c r="I24" s="189"/>
      <c r="J24" s="139">
        <f>IF(I24="",0,LOOKUP(I24, (Points!C1:C37), (Points!D1:D37)))</f>
        <v>0</v>
      </c>
      <c r="K24" s="189"/>
      <c r="L24" s="139">
        <f>IF(K24="",0,LOOKUP(K24, (Points!E6:E35), (Points!F6:F35)))</f>
        <v>0</v>
      </c>
      <c r="M24" s="189"/>
      <c r="N24" s="139">
        <f>IF(M24="",0,LOOKUP(M24, (Points!G6:G35), (Points!H6:H35)))</f>
        <v>0</v>
      </c>
      <c r="O24" s="194"/>
      <c r="P24" s="116">
        <f>IF(O24="",0,LOOKUP(O24, (Points!I4:I33), (Points!J4:J33)))</f>
        <v>0</v>
      </c>
      <c r="Q24" s="57"/>
      <c r="R24" s="139">
        <f>IF(Q24="",0,LOOKUP(Q24, (Points!K2:K36), (Points!L2:L36)))</f>
        <v>0</v>
      </c>
      <c r="S24" s="177"/>
      <c r="T24" s="139">
        <f>IF(S24="",0,LOOKUP(S24, (Points!A1:D36), (Points!B1:B36)))</f>
        <v>0</v>
      </c>
      <c r="U24" s="177"/>
      <c r="V24" s="139">
        <f>IF(U24="",0,LOOKUP(U24, (Points!C1:F36), (Points!D1:D36)))</f>
        <v>0</v>
      </c>
      <c r="W24" s="177"/>
      <c r="X24" s="139">
        <f>IF(W24="",0,LOOKUP(W24, (Points!E2:H35), (Points!F2:F35)))</f>
        <v>0</v>
      </c>
    </row>
    <row r="25" spans="1:27" s="191" customFormat="1" x14ac:dyDescent="0.3">
      <c r="A25" s="62">
        <v>18</v>
      </c>
      <c r="B25" s="141" t="s">
        <v>285</v>
      </c>
      <c r="C25" s="156" t="s">
        <v>327</v>
      </c>
      <c r="D25" s="86" t="s">
        <v>244</v>
      </c>
      <c r="E25" s="87" t="s">
        <v>8</v>
      </c>
      <c r="F25" s="141">
        <f>LARGE((H25,J25,L25,N25,P25,R25,T25,V25,X25),1)+LARGE((H25,J25,L25,N25,P25,R25,T25,V25,X25),2)+LARGE((H25,J25,L25,N25,P25,R25,T25,V25,X25),3)+LARGE((H25,J25,L25,N25,P25,R25,T25,V25,X25),4)+LARGE((H25,J25,L25,N25,P25,R25,T25,V25,X25),5)</f>
        <v>0</v>
      </c>
      <c r="G25" s="189"/>
      <c r="H25" s="139">
        <f>IF(G25="",0,LOOKUP(G25, (Points!A3:A39), (Points!B3:B39)))</f>
        <v>0</v>
      </c>
      <c r="I25" s="189"/>
      <c r="J25" s="139">
        <f>IF(I25="",0,LOOKUP(I25, (Points!C3:C39), (Points!D3:D39)))</f>
        <v>0</v>
      </c>
      <c r="K25" s="189"/>
      <c r="L25" s="139">
        <f>IF(K25="",0,LOOKUP(K25, (Points!E8:E37), (Points!F8:F37)))</f>
        <v>0</v>
      </c>
      <c r="M25" s="189"/>
      <c r="N25" s="139">
        <f>IF(M25="",0,LOOKUP(M25, (Points!G8:G37), (Points!H8:H37)))</f>
        <v>0</v>
      </c>
      <c r="O25" s="194"/>
      <c r="P25" s="116">
        <f>IF(O25="",0,LOOKUP(O25, (Points!I6:I35), (Points!J6:J35)))</f>
        <v>0</v>
      </c>
      <c r="Q25" s="57"/>
      <c r="R25" s="139">
        <f>IF(Q25="",0,LOOKUP(Q25, (Points!K4:K38), (Points!L4:L38)))</f>
        <v>0</v>
      </c>
      <c r="S25" s="189"/>
      <c r="T25" s="139">
        <f>IF(S25="",0,LOOKUP(S25, (Points!A3:D38), (Points!B3:B38)))</f>
        <v>0</v>
      </c>
      <c r="U25" s="189"/>
      <c r="V25" s="139">
        <f>IF(U25="",0,LOOKUP(U25, (Points!C3:F38), (Points!D3:D38)))</f>
        <v>0</v>
      </c>
      <c r="W25" s="189"/>
      <c r="X25" s="139">
        <f>IF(W25="",0,LOOKUP(W25, (Points!E4:H37), (Points!F4:F37)))</f>
        <v>0</v>
      </c>
    </row>
    <row r="26" spans="1:27" ht="13.2" x14ac:dyDescent="0.25">
      <c r="B26" s="97"/>
      <c r="F26" s="141">
        <f>LARGE((H26,J26,L26,N26,P26,R26,T26,V26,X26),1)+LARGE((H26,J26,L26,N26,P26,R26,T26,V26,X26),2)+LARGE((H26,J26,L26,N26,P26,R26,T26,V26,X26),3)+LARGE((H26,J26,L26,N26,P26,R26,T26,V26,X26),4)+LARGE((H26,J26,L26,N26,P26,R26,T26,V26,X26),5)</f>
        <v>0</v>
      </c>
      <c r="G26" s="66"/>
      <c r="H26" s="63">
        <f>IF(G26="",0,LOOKUP(G26, (Points!A1:A30), (Points!B1:B30)))</f>
        <v>0</v>
      </c>
      <c r="I26" s="67"/>
      <c r="J26" s="63">
        <f>IF(I26="",0,LOOKUP(I26, (Points!C1:C30), (Points!D1:D30)))</f>
        <v>0</v>
      </c>
      <c r="K26" s="68"/>
      <c r="L26" s="63">
        <f>IF(K26="",0,LOOKUP(K26, (Points!E1:E30), (Points!F1:F30)))</f>
        <v>0</v>
      </c>
      <c r="M26" s="68"/>
      <c r="N26" s="63">
        <f>IF(M26="",0,LOOKUP(M26, (Points!G1:G30), (Points!H1:H30)))</f>
        <v>0</v>
      </c>
      <c r="O26" s="53"/>
      <c r="P26" s="116">
        <f>IF(O26="",0,LOOKUP(O26, (Points!I1:I30), (Points!J1:J30)))</f>
        <v>0</v>
      </c>
      <c r="Q26" s="54"/>
      <c r="R26" s="63">
        <f>IF(Q26="",0,LOOKUP(Q26, (Points!K9:K38), (Points!L9:L38)))</f>
        <v>0</v>
      </c>
      <c r="S26" s="68"/>
      <c r="T26" s="63">
        <f>IF(S26="",0,LOOKUP(S26, (Points!A1:D30), (Points!B1:B30)))</f>
        <v>0</v>
      </c>
      <c r="U26" s="68"/>
      <c r="V26" s="63">
        <f>IF(U26="",0,LOOKUP(U26, (Points!C1:F31), (Points!D1:D31)))</f>
        <v>0</v>
      </c>
      <c r="W26" s="135"/>
      <c r="X26" s="134">
        <f>IF(W26="",0,LOOKUP(W26, (Points!E15:H47), (Points!F15:F47)))</f>
        <v>0</v>
      </c>
    </row>
    <row r="27" spans="1:27" ht="13.2" x14ac:dyDescent="0.25">
      <c r="A27" s="108" t="s">
        <v>286</v>
      </c>
      <c r="B27" s="109"/>
      <c r="C27" s="110"/>
      <c r="D27" s="110"/>
      <c r="E27" s="111"/>
      <c r="F27" s="111"/>
      <c r="G27" s="112"/>
      <c r="H27" s="105"/>
      <c r="I27" s="113"/>
      <c r="J27" s="105"/>
      <c r="K27" s="114"/>
      <c r="L27" s="105"/>
      <c r="M27" s="114"/>
      <c r="N27" s="105"/>
      <c r="O27" s="114"/>
      <c r="P27" s="105"/>
      <c r="Q27" s="114"/>
      <c r="R27" s="105"/>
      <c r="S27" s="114"/>
      <c r="T27" s="105"/>
      <c r="U27" s="114"/>
      <c r="V27" s="105"/>
      <c r="W27" s="114"/>
      <c r="X27" s="107"/>
      <c r="AA27" s="138" t="s">
        <v>172</v>
      </c>
    </row>
    <row r="28" spans="1:27" ht="13.2" x14ac:dyDescent="0.25">
      <c r="A28" s="62">
        <v>1</v>
      </c>
      <c r="B28" s="46" t="s">
        <v>286</v>
      </c>
      <c r="C28" s="152" t="s">
        <v>307</v>
      </c>
      <c r="D28" s="152" t="s">
        <v>308</v>
      </c>
      <c r="E28" s="83" t="s">
        <v>169</v>
      </c>
      <c r="F28" s="141">
        <f>LARGE((H28,J28,L28,N28,P28,R28,T28,V28,X28),1)+LARGE((H28,J28,L28,N28,P28,R28,T28,V28,X28),2)+LARGE((H28,J28,L28,N28,P28,R28,T28,V28,X28),3)+LARGE((H28,J28,L28,N28,P28,R28,T28,V28,X28),4)+LARGE((H28,J28,L28,N28,P28,R28,T28,V28,X28),5)</f>
        <v>480</v>
      </c>
      <c r="G28" s="66"/>
      <c r="H28" s="63">
        <f>IF(G28="",0,LOOKUP(G28, (Points!A1:A30), (Points!B1:B30)))</f>
        <v>0</v>
      </c>
      <c r="I28" s="67"/>
      <c r="J28" s="63">
        <f>IF(I28="",0,LOOKUP(I28, (Points!C1:C30), (Points!D1:D30)))</f>
        <v>0</v>
      </c>
      <c r="K28" s="68">
        <v>2</v>
      </c>
      <c r="L28" s="63">
        <f>IF(K28="",0,LOOKUP(K28, (Points!E1:E30), (Points!F1:F30)))</f>
        <v>80</v>
      </c>
      <c r="M28" s="68">
        <v>2</v>
      </c>
      <c r="N28" s="63">
        <f>IF(M28="",0,LOOKUP(M28, (Points!G1:G30), (Points!H1:H30)))</f>
        <v>80</v>
      </c>
      <c r="O28" s="53">
        <v>1</v>
      </c>
      <c r="P28" s="116">
        <f>IF(O28="",0,LOOKUP(O28, (Points!I1:I30), (Points!J1:J30)))</f>
        <v>100</v>
      </c>
      <c r="Q28" s="54">
        <v>1</v>
      </c>
      <c r="R28" s="63">
        <f>IF(Q28="",0,LOOKUP(Q28, (Points!K1:K30), (Points!L1:L30)))</f>
        <v>100</v>
      </c>
      <c r="S28" s="68">
        <v>1</v>
      </c>
      <c r="T28" s="63">
        <f>IF(S28="",0,LOOKUP(S28, (Points!A1:D30), (Points!B1:B30)))</f>
        <v>100</v>
      </c>
      <c r="U28" s="68">
        <v>1</v>
      </c>
      <c r="V28" s="63">
        <f>IF(U28="",0,LOOKUP(U28, (Points!C1:F30), (Points!D1:D30)))</f>
        <v>100</v>
      </c>
      <c r="W28" s="140"/>
      <c r="X28" s="139">
        <f>IF(W28="",0,LOOKUP(W28, (Points!E20:H52), (Points!F20:F52)))</f>
        <v>0</v>
      </c>
    </row>
    <row r="29" spans="1:27" ht="13.2" x14ac:dyDescent="0.25">
      <c r="A29" s="62">
        <v>2</v>
      </c>
      <c r="B29" s="46" t="s">
        <v>286</v>
      </c>
      <c r="C29" s="82" t="s">
        <v>413</v>
      </c>
      <c r="D29" s="82" t="s">
        <v>259</v>
      </c>
      <c r="E29" s="84" t="s">
        <v>6</v>
      </c>
      <c r="F29" s="141">
        <f>LARGE((H29,J29,L29,N29,P29,R29,T29,V29,X29),1)+LARGE((H29,J29,L29,N29,P29,R29,T29,V29,X29),2)+LARGE((H29,J29,L29,N29,P29,R29,T29,V29,X29),3)+LARGE((H29,J29,L29,N29,P29,R29,T29,V29,X29),4)+LARGE((H29,J29,L29,N29,P29,R29,T29,V29,X29),5)</f>
        <v>400</v>
      </c>
      <c r="G29" s="66"/>
      <c r="H29" s="63">
        <f>IF(G29="",0,LOOKUP(G29, (Points!A4:A33), (Points!B4:B33)))</f>
        <v>0</v>
      </c>
      <c r="I29" s="198">
        <v>1</v>
      </c>
      <c r="J29" s="63">
        <f>IF(I29="",0,LOOKUP(I29, (Points!C1:C33), (Points!D1:D33)))</f>
        <v>100</v>
      </c>
      <c r="K29" s="68">
        <v>3</v>
      </c>
      <c r="L29" s="63">
        <f>IF(K29="",0,LOOKUP(K29, (Points!E2:E31), (Points!F2:F31)))</f>
        <v>60</v>
      </c>
      <c r="M29" s="68">
        <v>3</v>
      </c>
      <c r="N29" s="63">
        <f>IF(M29="",0,LOOKUP(M29, (Points!G2:G31), (Points!H2:H31)))</f>
        <v>60</v>
      </c>
      <c r="O29" s="53">
        <v>2</v>
      </c>
      <c r="P29" s="116">
        <f>IF(O29="",0,LOOKUP(O29, (Points!I2:I31), (Points!J2:J31)))</f>
        <v>80</v>
      </c>
      <c r="Q29" s="54">
        <v>2</v>
      </c>
      <c r="R29" s="63">
        <f>IF(Q29="",0,LOOKUP(Q29, (Points!K2:K31), (Points!L2:L31)))</f>
        <v>80</v>
      </c>
      <c r="S29" s="68">
        <v>2</v>
      </c>
      <c r="T29" s="139">
        <f>IF(S29="",0,LOOKUP(S29, (Points!A2:D31), (Points!B2:B31)))</f>
        <v>80</v>
      </c>
      <c r="U29" s="68">
        <v>3</v>
      </c>
      <c r="V29" s="63">
        <f>IF(U29="",0,LOOKUP(U29, (Points!C2:F31), (Points!D2:D31)))</f>
        <v>60</v>
      </c>
      <c r="W29" s="140"/>
      <c r="X29" s="134">
        <f>IF(W29="",0,LOOKUP(W29, (Points!E1:H22), (Points!F1:F22)))</f>
        <v>0</v>
      </c>
    </row>
    <row r="30" spans="1:27" ht="13.2" x14ac:dyDescent="0.25">
      <c r="A30" s="62">
        <v>3</v>
      </c>
      <c r="B30" s="141" t="s">
        <v>286</v>
      </c>
      <c r="C30" s="86" t="s">
        <v>412</v>
      </c>
      <c r="D30" s="86" t="s">
        <v>201</v>
      </c>
      <c r="E30" s="87" t="s">
        <v>207</v>
      </c>
      <c r="F30" s="141">
        <f>LARGE((H30,J30,L30,N30,P30,R30,T30,V30,X30),1)+LARGE((H30,J30,L30,N30,P30,R30,T30,V30,X30),2)+LARGE((H30,J30,L30,N30,P30,R30,T30,V30,X30),3)+LARGE((H30,J30,L30,N30,P30,R30,T30,V30,X30),4)+LARGE((H30,J30,L30,N30,P30,R30,T30,V30,X30),5)</f>
        <v>380</v>
      </c>
      <c r="G30" s="66">
        <v>1</v>
      </c>
      <c r="H30" s="63">
        <f>IF(G30="",0,LOOKUP(G30, (Points!A1:A30), (Points!B1:B30)))</f>
        <v>100</v>
      </c>
      <c r="I30" s="67">
        <v>2</v>
      </c>
      <c r="J30" s="63">
        <f>IF(I30="",0,LOOKUP(I30, (Points!C1:C30), (Points!D1:D30)))</f>
        <v>80</v>
      </c>
      <c r="K30" s="68">
        <v>1</v>
      </c>
      <c r="L30" s="63">
        <f>IF(K30="",0,LOOKUP(K30, (Points!E1:E30), (Points!F1:F30)))</f>
        <v>100</v>
      </c>
      <c r="M30" s="68">
        <v>1</v>
      </c>
      <c r="N30" s="63">
        <f>IF(M30="",0,LOOKUP(M30, (Points!G1:G30), (Points!H1:H30)))</f>
        <v>100</v>
      </c>
      <c r="O30" s="53"/>
      <c r="P30" s="116">
        <f>IF(O30="",0,LOOKUP(O30, (Points!I1:I30), (Points!J1:J30)))</f>
        <v>0</v>
      </c>
      <c r="Q30" s="54"/>
      <c r="R30" s="63">
        <f>IF(Q30="",0,LOOKUP(Q30, (Points!K1:K30), (Points!L1:L30)))</f>
        <v>0</v>
      </c>
      <c r="S30" s="68"/>
      <c r="T30" s="63">
        <f>IF(S30="",0,LOOKUP(S30, (Points!A1:D31), (Points!B1:B31)))</f>
        <v>0</v>
      </c>
      <c r="U30" s="68"/>
      <c r="V30" s="63">
        <f>IF(U30="",0,LOOKUP(U30, (Points!C1:F30), (Points!D1:D30)))</f>
        <v>0</v>
      </c>
      <c r="W30" s="140"/>
      <c r="X30" s="134">
        <f>IF(W30="",0,LOOKUP(W30, (Points!E1:H19), (Points!F1:F19)))</f>
        <v>0</v>
      </c>
    </row>
    <row r="31" spans="1:27" ht="13.2" x14ac:dyDescent="0.25">
      <c r="A31" s="62">
        <v>4</v>
      </c>
      <c r="B31" s="141" t="s">
        <v>286</v>
      </c>
      <c r="C31" s="152" t="s">
        <v>289</v>
      </c>
      <c r="D31" s="152" t="s">
        <v>233</v>
      </c>
      <c r="E31" s="83" t="s">
        <v>169</v>
      </c>
      <c r="F31" s="141">
        <f>LARGE((H31,J31,L31,N31,P31,R31,T31,V31,X31),1)+LARGE((H31,J31,L31,N31,P31,R31,T31,V31,X31),2)+LARGE((H31,J31,L31,N31,P31,R31,T31,V31,X31),3)+LARGE((H31,J31,L31,N31,P31,R31,T31,V31,X31),4)+LARGE((H31,J31,L31,N31,P31,R31,T31,V31,X31),5)</f>
        <v>80</v>
      </c>
      <c r="G31" s="66"/>
      <c r="H31" s="63">
        <f>IF(G31="",0,LOOKUP(G31, (Points!A1:A30), (Points!B1:B30)))</f>
        <v>0</v>
      </c>
      <c r="I31" s="189"/>
      <c r="J31" s="63">
        <f>IF(I31="",0,LOOKUP(I31, (Points!C1:C30), (Points!D1:D30)))</f>
        <v>0</v>
      </c>
      <c r="K31" s="189"/>
      <c r="L31" s="63">
        <f>IF(K31="",0,LOOKUP(K31, (Points!E1:E30), (Points!F1:F30)))</f>
        <v>0</v>
      </c>
      <c r="M31" s="68"/>
      <c r="N31" s="63">
        <f>IF(M31="",0,LOOKUP(M31, (Points!G1:G30), (Points!H1:H30)))</f>
        <v>0</v>
      </c>
      <c r="O31" s="53"/>
      <c r="P31" s="116">
        <f>IF(O31="",0,LOOKUP(O31, (Points!I1:I30), (Points!J1:J30)))</f>
        <v>0</v>
      </c>
      <c r="Q31" s="54"/>
      <c r="R31" s="63">
        <f>IF(Q31="",0,LOOKUP(Q31, (Points!K1:K30), (Points!L1:L30)))</f>
        <v>0</v>
      </c>
      <c r="S31" s="68"/>
      <c r="T31" s="63">
        <f>IF(S31="",0,LOOKUP(S31, (Points!A1:D30), (Points!B1:B30)))</f>
        <v>0</v>
      </c>
      <c r="U31" s="68">
        <v>2</v>
      </c>
      <c r="V31" s="63">
        <f>IF(U31="",0,LOOKUP(U31, (Points!C1:F30), (Points!D1:D30)))</f>
        <v>80</v>
      </c>
      <c r="W31" s="189"/>
      <c r="X31" s="134">
        <f>IF(W31="",0,LOOKUP(W31, (Points!E17:H49), (Points!F17:F49)))</f>
        <v>0</v>
      </c>
    </row>
    <row r="32" spans="1:27" ht="13.2" x14ac:dyDescent="0.25">
      <c r="A32" s="5"/>
      <c r="B32" s="46"/>
      <c r="C32" s="82"/>
      <c r="D32" s="82"/>
      <c r="E32" s="84"/>
      <c r="F32" s="136">
        <f>LARGE((H32,J32,L32,N32,P32,R32,T32,V32,X32),1)+LARGE((H32,J32,L32,N32,P32,R32,T32,V32,X32),2)+LARGE((H32,J32,L32,N32,P32,R32,T32,V32,X32),3)+LARGE((H32,J32,L32,N32,P32,R32,T32,V32,X32),4)</f>
        <v>0</v>
      </c>
      <c r="G32" s="66"/>
      <c r="H32" s="63">
        <f>IF(G32="",0,LOOKUP(G32, (Points!A1:A36), (Points!B1:B36)))</f>
        <v>0</v>
      </c>
      <c r="I32" s="66"/>
      <c r="J32" s="63">
        <f>IF(I32="",0,LOOKUP(I32, (Points!C7:C36), (Points!D7:D36)))</f>
        <v>0</v>
      </c>
      <c r="K32" s="68"/>
      <c r="L32" s="63">
        <f>IF(K32="",0,LOOKUP(K32, (Points!E5:E34), (Points!F5:F34)))</f>
        <v>0</v>
      </c>
      <c r="M32" s="68"/>
      <c r="N32" s="63">
        <f>IF(M32="",0,LOOKUP(M32, (Points!G5:G34), (Points!H5:H34)))</f>
        <v>0</v>
      </c>
      <c r="O32" s="53"/>
      <c r="P32" s="116">
        <f>IF(O32="",0,LOOKUP(O32, (Points!I5:I34), (Points!J5:J34)))</f>
        <v>0</v>
      </c>
      <c r="Q32" s="54"/>
      <c r="R32" s="63">
        <f>IF(Q32="",0,LOOKUP(Q32, (Points!K5:K34), (Points!L5:L34)))</f>
        <v>0</v>
      </c>
      <c r="S32" s="68"/>
      <c r="T32" s="63">
        <f>IF(S32="",0,LOOKUP(S32, (Points!A5:D34), (Points!B5:B34)))</f>
        <v>0</v>
      </c>
      <c r="U32" s="68"/>
      <c r="V32" s="63">
        <f>IF(U32="",0,LOOKUP(U32, (Points!C5:F34), (Points!D5:D34)))</f>
        <v>0</v>
      </c>
      <c r="W32" s="135"/>
      <c r="X32" s="134">
        <f>IF(W32="",0,LOOKUP(W32, (Points!E23:H55), (Points!F23:F55)))</f>
        <v>0</v>
      </c>
    </row>
    <row r="33" spans="1:24" ht="13.2" x14ac:dyDescent="0.25">
      <c r="A33" s="5"/>
      <c r="B33" s="141"/>
      <c r="C33" s="86"/>
      <c r="D33" s="86"/>
      <c r="E33" s="88"/>
      <c r="F33" s="136">
        <f>LARGE((H33,J33,L33,N33,P33,R33,T33,V33,X33),1)+LARGE((H33,J33,L33,N33,P33,R33,T33,V33,X33),2)+LARGE((H33,J33,L33,N33,P33,R33,T33,V33,X33),3)+LARGE((H33,J33,L33,N33,P33,R33,T33,V33,X33),4)</f>
        <v>0</v>
      </c>
      <c r="G33" s="66"/>
      <c r="H33" s="63">
        <f>IF(G33="",0,LOOKUP(G33, (Points!A1:A30), (Points!B1:B30)))</f>
        <v>0</v>
      </c>
      <c r="I33" s="66"/>
      <c r="J33" s="63">
        <f>IF(I33="",0,LOOKUP(I33, (Points!C1:C30), (Points!D1:D30)))</f>
        <v>0</v>
      </c>
      <c r="K33" s="68"/>
      <c r="L33" s="63">
        <f>IF(K33="",0,LOOKUP(K33, (Points!E1:E30), (Points!F1:F30)))</f>
        <v>0</v>
      </c>
      <c r="M33" s="68"/>
      <c r="N33" s="63">
        <f>IF(M33="",0,LOOKUP(M33, (Points!G1:G30), (Points!H1:H30)))</f>
        <v>0</v>
      </c>
      <c r="O33" s="53"/>
      <c r="P33" s="116">
        <f>IF(O33="",0,LOOKUP(O33, (Points!I1:I30), (Points!J1:J30)))</f>
        <v>0</v>
      </c>
      <c r="Q33" s="54"/>
      <c r="R33" s="63">
        <f>IF(Q33="",0,LOOKUP(Q33, (Points!K1:K30), (Points!L1:L30)))</f>
        <v>0</v>
      </c>
      <c r="S33" s="68"/>
      <c r="T33" s="63">
        <f>IF(S33="",0,LOOKUP(S33, (Points!A1:D30), (Points!B1:B30)))</f>
        <v>0</v>
      </c>
      <c r="U33" s="68"/>
      <c r="V33" s="63">
        <f>IF(U33="",0,LOOKUP(U33, (Points!C1:F30), (Points!D1:D30)))</f>
        <v>0</v>
      </c>
      <c r="W33" s="135"/>
      <c r="X33" s="134">
        <f>IF(W33="",0,LOOKUP(W33, (Points!E24:H56), (Points!F24:F56)))</f>
        <v>0</v>
      </c>
    </row>
    <row r="34" spans="1:24" ht="13.2" x14ac:dyDescent="0.25">
      <c r="A34" s="5"/>
      <c r="B34" s="46"/>
      <c r="C34" s="86"/>
      <c r="D34" s="86"/>
      <c r="E34" s="88"/>
      <c r="F34" s="136">
        <f>LARGE((H34,J34,L34,N34,P34,R34,T34,V34,X34),1)+LARGE((H34,J34,L34,N34,P34,R34,T34,V34,X34),2)+LARGE((H34,J34,L34,N34,P34,R34,T34,V34,X34),3)+LARGE((H34,J34,L34,N34,P34,R34,T34,V34,X34),4)</f>
        <v>0</v>
      </c>
      <c r="G34" s="66"/>
      <c r="H34" s="63">
        <f>IF(G34="",0,LOOKUP(G34, (Points!A1:A30), (Points!B1:B30)))</f>
        <v>0</v>
      </c>
      <c r="I34" s="67"/>
      <c r="J34" s="63">
        <f>IF(I34="",0,LOOKUP(I34, (Points!C1:C30), (Points!D1:D30)))</f>
        <v>0</v>
      </c>
      <c r="K34" s="68"/>
      <c r="L34" s="63">
        <f>IF(K34="",0,LOOKUP(K34, (Points!E1:E30), (Points!F1:F30)))</f>
        <v>0</v>
      </c>
      <c r="M34" s="68"/>
      <c r="N34" s="63">
        <f>IF(M34="",0,LOOKUP(M34, (Points!G1:G30), (Points!H1:H30)))</f>
        <v>0</v>
      </c>
      <c r="O34" s="53"/>
      <c r="P34" s="116">
        <f>IF(O34="",0,LOOKUP(O34, (Points!I1:I30), (Points!J1:J30)))</f>
        <v>0</v>
      </c>
      <c r="Q34" s="54"/>
      <c r="R34" s="63">
        <f>IF(Q34="",0,LOOKUP(Q34, (Points!K1:K30), (Points!L1:L30)))</f>
        <v>0</v>
      </c>
      <c r="S34" s="68"/>
      <c r="T34" s="63">
        <f>IF(S34="",0,LOOKUP(S34, (Points!A1:D30), (Points!B1:B30)))</f>
        <v>0</v>
      </c>
      <c r="U34" s="68"/>
      <c r="V34" s="63">
        <f>IF(U34="",0,LOOKUP(U34, (Points!C1:F30), (Points!D1:D30)))</f>
        <v>0</v>
      </c>
      <c r="W34" s="135"/>
      <c r="X34" s="134">
        <f>IF(W34="",0,LOOKUP(W34, (Points!E25:H57), (Points!F25:F57)))</f>
        <v>0</v>
      </c>
    </row>
    <row r="35" spans="1:24" ht="13.2" x14ac:dyDescent="0.25">
      <c r="A35" s="5"/>
      <c r="B35" s="46"/>
      <c r="C35" s="86"/>
      <c r="D35" s="86"/>
      <c r="E35" s="88"/>
      <c r="F35" s="136">
        <f>LARGE((H35,J35,L35,N35,P35,R35,T35,V35,X35),1)+LARGE((H35,J35,L35,N35,P35,R35,T35,V35,X35),2)+LARGE((H35,J35,L35,N35,P35,R35,T35,V35,X35),3)+LARGE((H35,J35,L35,N35,P35,R35,T35,V35,X35),4)</f>
        <v>0</v>
      </c>
      <c r="G35" s="66"/>
      <c r="H35" s="63">
        <f>IF(G35="",0,LOOKUP(G35, (Points!A1:A30), (Points!B1:B30)))</f>
        <v>0</v>
      </c>
      <c r="I35" s="67"/>
      <c r="J35" s="63">
        <f>IF(I35="",0,LOOKUP(I35, (Points!C1:C30), (Points!D1:D30)))</f>
        <v>0</v>
      </c>
      <c r="K35" s="68"/>
      <c r="L35" s="63">
        <f>IF(K35="",0,LOOKUP(K35, (Points!E1:E30), (Points!F1:F30)))</f>
        <v>0</v>
      </c>
      <c r="M35" s="68"/>
      <c r="N35" s="63">
        <f>IF(M35="",0,LOOKUP(M35, (Points!G1:G30), (Points!H1:H30)))</f>
        <v>0</v>
      </c>
      <c r="O35" s="53"/>
      <c r="P35" s="116">
        <f>IF(O35="",0,LOOKUP(O35, (Points!I1:I30), (Points!J1:J30)))</f>
        <v>0</v>
      </c>
      <c r="Q35" s="54"/>
      <c r="R35" s="63">
        <f>IF(Q35="",0,LOOKUP(Q35, (Points!K1:K30), (Points!L1:L30)))</f>
        <v>0</v>
      </c>
      <c r="S35" s="68"/>
      <c r="T35" s="63">
        <f>IF(S35="",0,LOOKUP(S35, (Points!A1:A30), (Points!B1:B30)))</f>
        <v>0</v>
      </c>
      <c r="U35" s="68"/>
      <c r="V35" s="63">
        <f>IF(U35="",0,LOOKUP(U35, (Points!C1:F30), (Points!D1:D30)))</f>
        <v>0</v>
      </c>
      <c r="W35" s="135"/>
      <c r="X35" s="134">
        <f>IF(W35="",0,LOOKUP(W35, (Points!E26:H58), (Points!F26:F58)))</f>
        <v>0</v>
      </c>
    </row>
    <row r="36" spans="1:24" ht="13.2" x14ac:dyDescent="0.25">
      <c r="A36" s="5"/>
      <c r="B36" s="46"/>
      <c r="C36" s="80"/>
      <c r="D36" s="80"/>
      <c r="E36" s="79"/>
      <c r="F36" s="136">
        <f>LARGE((H36,J36,L36,N36,P36,R36,T36,V36,X36),1)+LARGE((H36,J36,L36,N36,P36,R36,T36,V36,X36),2)+LARGE((H36,J36,L36,N36,P36,R36,T36,V36,X36),3)+LARGE((H36,J36,L36,N36,P36,R36,T36,V36,X36),4)</f>
        <v>0</v>
      </c>
      <c r="G36" s="66"/>
      <c r="H36" s="63">
        <f>IF(G36="",0,LOOKUP(G36, (Points!A8:A37), (Points!B8:B37)))</f>
        <v>0</v>
      </c>
      <c r="I36" s="66"/>
      <c r="J36" s="63">
        <f>IF(I36="",0,LOOKUP(I36, (Points!C8:C37), (Points!D8:D37)))</f>
        <v>0</v>
      </c>
      <c r="K36" s="68"/>
      <c r="L36" s="63">
        <f>IF(K36="",0,LOOKUP(K36, (Points!E6:E35), (Points!F6:F35)))</f>
        <v>0</v>
      </c>
      <c r="M36" s="68"/>
      <c r="N36" s="63">
        <f>IF(M36="",0,LOOKUP(M36, (Points!G6:G35), (Points!H6:H35)))</f>
        <v>0</v>
      </c>
      <c r="O36" s="53"/>
      <c r="P36" s="116">
        <f>IF(O36="",0,LOOKUP(O36, (Points!I6:I35), (Points!J6:J35)))</f>
        <v>0</v>
      </c>
      <c r="Q36" s="54"/>
      <c r="R36" s="63">
        <f>IF(Q36="",0,LOOKUP(Q36, (Points!K6:K35), (Points!L6:L35)))</f>
        <v>0</v>
      </c>
      <c r="S36" s="68"/>
      <c r="T36" s="63">
        <f>IF(S36="",0,LOOKUP(S36, (Points!A6:D35), (Points!B6:B35)))</f>
        <v>0</v>
      </c>
      <c r="U36" s="68"/>
      <c r="V36" s="63">
        <f>IF(U36="",0,LOOKUP(U36, (Points!C6:F35), (Points!D6:D35)))</f>
        <v>0</v>
      </c>
      <c r="W36" s="135"/>
      <c r="X36" s="134">
        <f>IF(W36="",0,LOOKUP(W36, (Points!E27:H59), (Points!F27:F59)))</f>
        <v>0</v>
      </c>
    </row>
    <row r="37" spans="1:24" ht="13.2" x14ac:dyDescent="0.25">
      <c r="A37" s="5"/>
      <c r="B37" s="46"/>
      <c r="C37" s="80"/>
      <c r="D37" s="80"/>
      <c r="E37" s="79"/>
      <c r="F37" s="136">
        <f>LARGE((H37,J37,L37,N37,P37,R37,T37,V37,X37),1)+LARGE((H37,J37,L37,N37,P37,R37,T37,V37,X37),2)+LARGE((H37,J37,L37,N37,P37,R37,T37,V37,X37),3)+LARGE((H37,J37,L37,N37,P37,R37,T37,V37,X37),4)</f>
        <v>0</v>
      </c>
      <c r="G37" s="66"/>
      <c r="H37" s="63">
        <f>IF(G37="",0,LOOKUP(G37, (Points!A1:A30), (Points!B1:B30)))</f>
        <v>0</v>
      </c>
      <c r="I37" s="67"/>
      <c r="J37" s="63">
        <f>IF(I37="",0,LOOKUP(I37, (Points!C1:C30), (Points!D1:D30)))</f>
        <v>0</v>
      </c>
      <c r="K37" s="68"/>
      <c r="L37" s="63">
        <f>IF(K37="",0,LOOKUP(K37, (Points!E1:E30), (Points!F1:F30)))</f>
        <v>0</v>
      </c>
      <c r="M37" s="68"/>
      <c r="N37" s="63">
        <f>IF(M37="",0,LOOKUP(M37, (Points!G1:G30), (Points!H1:H30)))</f>
        <v>0</v>
      </c>
      <c r="O37" s="53"/>
      <c r="P37" s="116">
        <f>IF(O37="",0,LOOKUP(O37, (Points!I1:I30), (Points!J1:J30)))</f>
        <v>0</v>
      </c>
      <c r="Q37" s="54"/>
      <c r="R37" s="63">
        <f>IF(Q37="",0,LOOKUP(Q37, (Points!K1:K30), (Points!L1:L30)))</f>
        <v>0</v>
      </c>
      <c r="S37" s="68"/>
      <c r="T37" s="63">
        <f>IF(S37="",0,LOOKUP(S37, (Points!A1:D30), (Points!B1:B30)))</f>
        <v>0</v>
      </c>
      <c r="U37" s="68"/>
      <c r="V37" s="63">
        <f>IF(U37="",0,LOOKUP(U37, (Points!C1:F30), (Points!D1:D30)))</f>
        <v>0</v>
      </c>
      <c r="W37" s="135"/>
      <c r="X37" s="134">
        <f>IF(W37="",0,LOOKUP(W37, (Points!E28:H60), (Points!F28:F60)))</f>
        <v>0</v>
      </c>
    </row>
    <row r="38" spans="1:24" ht="13.2" x14ac:dyDescent="0.25">
      <c r="A38" s="5"/>
      <c r="B38" s="46"/>
      <c r="C38" s="80"/>
      <c r="D38" s="80"/>
      <c r="E38" s="83"/>
      <c r="F38" s="136">
        <f>LARGE((H38,J38,L38,N38,P38,R38,T38,V38,X38),1)+LARGE((H38,J38,L38,N38,P38,R38,T38,V38,X38),2)+LARGE((H38,J38,L38,N38,P38,R38,T38,V38,X38),3)+LARGE((H38,J38,L38,N38,P38,R38,T38,V38,X38),4)</f>
        <v>0</v>
      </c>
      <c r="G38" s="66"/>
      <c r="H38" s="63">
        <f>IF(G38="",0,LOOKUP(G38, (Points!A1:A30), (Points!B1:B30)))</f>
        <v>0</v>
      </c>
      <c r="I38" s="67"/>
      <c r="J38" s="63">
        <f>IF(I38="",0,LOOKUP(I38, (Points!C1:C30), (Points!D1:D30)))</f>
        <v>0</v>
      </c>
      <c r="K38" s="68"/>
      <c r="L38" s="63">
        <f>IF(K38="",0,LOOKUP(K38, (Points!E1:E30), (Points!F1:F30)))</f>
        <v>0</v>
      </c>
      <c r="M38" s="68"/>
      <c r="N38" s="63">
        <f>IF(M38="",0,LOOKUP(M38, (Points!G1:G30), (Points!H1:H30)))</f>
        <v>0</v>
      </c>
      <c r="O38" s="53"/>
      <c r="P38" s="116">
        <f>IF(O38="",0,LOOKUP(O38, (Points!I1:I30), (Points!J1:J30)))</f>
        <v>0</v>
      </c>
      <c r="Q38" s="54"/>
      <c r="R38" s="63">
        <f>IF(Q38="",0,LOOKUP(Q38, (Points!K1:K30), (Points!L1:L30)))</f>
        <v>0</v>
      </c>
      <c r="S38" s="68"/>
      <c r="T38" s="63">
        <f>IF(S38="",0,LOOKUP(S38, (Points!A1:D30), (Points!B1:B30)))</f>
        <v>0</v>
      </c>
      <c r="U38" s="68"/>
      <c r="V38" s="63">
        <f>IF(U38="",0,LOOKUP(U38, (Points!C1:F30), (Points!D1:D30)))</f>
        <v>0</v>
      </c>
      <c r="W38" s="135"/>
      <c r="X38" s="134">
        <f>IF(W38="",0,LOOKUP(W38, (Points!E29:H61), (Points!F29:F61)))</f>
        <v>0</v>
      </c>
    </row>
    <row r="39" spans="1:24" ht="13.2" x14ac:dyDescent="0.25">
      <c r="A39" s="5"/>
      <c r="B39" s="46"/>
      <c r="C39" s="81"/>
      <c r="D39" s="81"/>
      <c r="E39" s="83"/>
      <c r="F39" s="136">
        <f>LARGE((H39,J39,L39,N39,P39,R39,T39,V39,X39),1)+LARGE((H39,J39,L39,N39,P39,R39,T39,V39,X39),2)+LARGE((H39,J39,L39,N39,P39,R39,T39,V39,X39),3)+LARGE((H39,J39,L39,N39,P39,R39,T39,V39,X39),4)</f>
        <v>0</v>
      </c>
      <c r="G39" s="66"/>
      <c r="H39" s="63">
        <f>IF(G39="",0,LOOKUP(G39, (Points!A3:A32), (Points!B3:B32)))</f>
        <v>0</v>
      </c>
      <c r="I39" s="66"/>
      <c r="J39" s="63">
        <f>IF(I39="",0,LOOKUP(I39, (Points!C3:C32), (Points!D3:D32)))</f>
        <v>0</v>
      </c>
      <c r="K39" s="68"/>
      <c r="L39" s="63">
        <f>IF(K39="",0,LOOKUP(K39, (Points!E1:E30), (Points!F1:F30)))</f>
        <v>0</v>
      </c>
      <c r="M39" s="68"/>
      <c r="N39" s="63">
        <f>IF(M39="",0,LOOKUP(M39, (Points!G1:G30), (Points!H1:H30)))</f>
        <v>0</v>
      </c>
      <c r="O39" s="53"/>
      <c r="P39" s="116">
        <f>IF(O39="",0,LOOKUP(O39, (Points!I1:I30), (Points!J1:J30)))</f>
        <v>0</v>
      </c>
      <c r="Q39" s="54"/>
      <c r="R39" s="63">
        <f>IF(Q39="",0,LOOKUP(Q39, (Points!K1:K30), (Points!L1:L30)))</f>
        <v>0</v>
      </c>
      <c r="S39" s="68"/>
      <c r="T39" s="63">
        <f>IF(S39="",0,LOOKUP(S39, (Points!A1:D30), (Points!B1:B30)))</f>
        <v>0</v>
      </c>
      <c r="U39" s="68"/>
      <c r="V39" s="63">
        <f>IF(U39="",0,LOOKUP(U39, (Points!C1:F30), (Points!D1:D30)))</f>
        <v>0</v>
      </c>
      <c r="W39" s="135"/>
      <c r="X39" s="134">
        <f>IF(W39="",0,LOOKUP(W39, (Points!E30:H62), (Points!F30:F62)))</f>
        <v>0</v>
      </c>
    </row>
    <row r="40" spans="1:24" x14ac:dyDescent="0.3">
      <c r="A40" s="5"/>
      <c r="B40" s="46"/>
      <c r="C40" s="82"/>
      <c r="D40" s="82"/>
      <c r="E40" s="84"/>
      <c r="F40" s="136">
        <f>LARGE((H40,J40,L40,N40,P40,R40,T40,V40,X40),1)+LARGE((H40,J40,L40,N40,P40,R40,T40,V40,X40),2)+LARGE((H40,J40,L40,N40,P40,R40,T40,V40,X40),3)+LARGE((H40,J40,L40,N40,P40,R40,T40,V40,X40),4)</f>
        <v>0</v>
      </c>
      <c r="G40" s="28"/>
      <c r="H40" s="63">
        <f>IF(G40="",0,LOOKUP(G40, (Points!A4:A33), (Points!B4:B33)))</f>
        <v>0</v>
      </c>
      <c r="J40" s="63">
        <f>IF(I40="",0,LOOKUP(I40, (Points!C4:C33), (Points!D4:D33)))</f>
        <v>0</v>
      </c>
      <c r="L40" s="63">
        <f>IF(K40="",0,LOOKUP(K40, (Points!E4:E33), (Points!F4:F33)))</f>
        <v>0</v>
      </c>
      <c r="N40" s="63">
        <f>IF(M40="",0,LOOKUP(M40, (Points!G4:G33), (Points!H4:H33)))</f>
        <v>0</v>
      </c>
      <c r="O40" s="174"/>
      <c r="P40" s="116">
        <f>IF(O40="",0,LOOKUP(O40, (Points!I4:I33), (Points!J4:J33)))</f>
        <v>0</v>
      </c>
      <c r="Q40" s="173"/>
      <c r="R40" s="63">
        <f>IF(Q40="",0,LOOKUP(Q40, (Points!K4:K33), (Points!L4:L33)))</f>
        <v>0</v>
      </c>
      <c r="T40" s="63">
        <f>IF(S40="",0,LOOKUP(S40, (Points!A4:D33), (Points!B4:B33)))</f>
        <v>0</v>
      </c>
      <c r="V40" s="63">
        <f>IF(U40="",0,LOOKUP(U40, (Points!C4:F33), (Points!D4:D33)))</f>
        <v>0</v>
      </c>
      <c r="W40" s="45"/>
      <c r="X40" s="134">
        <f>IF(W40="",0,LOOKUP(W40, (Points!E31:H63), (Points!F31:F63)))</f>
        <v>0</v>
      </c>
    </row>
    <row r="42" spans="1:24" x14ac:dyDescent="0.3">
      <c r="C42" s="27"/>
      <c r="D42" s="27"/>
      <c r="E42" s="13"/>
    </row>
    <row r="43" spans="1:24" x14ac:dyDescent="0.3">
      <c r="C43" s="27"/>
      <c r="D43" s="27"/>
      <c r="E43" s="13"/>
    </row>
    <row r="44" spans="1:24" x14ac:dyDescent="0.3">
      <c r="C44" s="12"/>
      <c r="D44" s="12"/>
      <c r="E44" s="13"/>
    </row>
    <row r="45" spans="1:24" x14ac:dyDescent="0.3">
      <c r="C45" s="12"/>
      <c r="D45" s="12"/>
      <c r="E45" s="9"/>
    </row>
    <row r="46" spans="1:24" x14ac:dyDescent="0.3">
      <c r="C46" s="12"/>
      <c r="D46" s="12"/>
      <c r="E46" s="13"/>
    </row>
    <row r="47" spans="1:24" x14ac:dyDescent="0.3">
      <c r="C47" s="27"/>
      <c r="D47" s="27"/>
      <c r="E47" s="13"/>
    </row>
    <row r="48" spans="1:24" x14ac:dyDescent="0.3">
      <c r="C48" s="27"/>
      <c r="D48" s="27"/>
      <c r="E48" s="13"/>
    </row>
    <row r="49" spans="1:6" x14ac:dyDescent="0.3">
      <c r="C49" s="10"/>
      <c r="D49" s="10"/>
      <c r="E49" s="9"/>
    </row>
    <row r="50" spans="1:6" x14ac:dyDescent="0.3">
      <c r="C50" s="11"/>
      <c r="D50" s="11"/>
      <c r="E50" s="9"/>
    </row>
    <row r="64" spans="1:6" x14ac:dyDescent="0.3">
      <c r="A64" s="1"/>
      <c r="B64" s="45"/>
      <c r="C64" s="2"/>
      <c r="D64" s="2"/>
      <c r="E64" s="2"/>
      <c r="F64" s="64"/>
    </row>
  </sheetData>
  <sortState ref="B28:X31">
    <sortCondition descending="1" ref="F28:F31"/>
  </sortState>
  <mergeCells count="52">
    <mergeCell ref="W2:X2"/>
    <mergeCell ref="W3:X3"/>
    <mergeCell ref="W4:X4"/>
    <mergeCell ref="W5:X5"/>
    <mergeCell ref="W6:X6"/>
    <mergeCell ref="W7:X7"/>
    <mergeCell ref="U6:V6"/>
    <mergeCell ref="A6:D6"/>
    <mergeCell ref="G6:H6"/>
    <mergeCell ref="I6:J6"/>
    <mergeCell ref="K6:L6"/>
    <mergeCell ref="M6:N6"/>
    <mergeCell ref="O6:P6"/>
    <mergeCell ref="Q6:R6"/>
    <mergeCell ref="S6:T6"/>
    <mergeCell ref="O4:P4"/>
    <mergeCell ref="Q4:R4"/>
    <mergeCell ref="S4:T4"/>
    <mergeCell ref="U4:V4"/>
    <mergeCell ref="A5:D5"/>
    <mergeCell ref="G5:H5"/>
    <mergeCell ref="I5:J5"/>
    <mergeCell ref="K5:L5"/>
    <mergeCell ref="M5:N5"/>
    <mergeCell ref="O5:P5"/>
    <mergeCell ref="Q5:R5"/>
    <mergeCell ref="S5:T5"/>
    <mergeCell ref="U5:V5"/>
    <mergeCell ref="A4:D4"/>
    <mergeCell ref="G4:H4"/>
    <mergeCell ref="I4:J4"/>
    <mergeCell ref="K4:L4"/>
    <mergeCell ref="M4:N4"/>
    <mergeCell ref="U2:V2"/>
    <mergeCell ref="A3:D3"/>
    <mergeCell ref="G3:H3"/>
    <mergeCell ref="I3:J3"/>
    <mergeCell ref="K3:L3"/>
    <mergeCell ref="M3:N3"/>
    <mergeCell ref="O3:P3"/>
    <mergeCell ref="M2:N2"/>
    <mergeCell ref="Q3:R3"/>
    <mergeCell ref="S3:T3"/>
    <mergeCell ref="U3:V3"/>
    <mergeCell ref="O2:P2"/>
    <mergeCell ref="Q2:R2"/>
    <mergeCell ref="S2:T2"/>
    <mergeCell ref="A1:D1"/>
    <mergeCell ref="A2:D2"/>
    <mergeCell ref="G2:H2"/>
    <mergeCell ref="I2:J2"/>
    <mergeCell ref="K2:L2"/>
  </mergeCells>
  <pageMargins left="0.75" right="0.75" top="1" bottom="1" header="0.5" footer="0.5"/>
  <pageSetup scale="66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>
      <selection activeCell="G37" sqref="G37"/>
    </sheetView>
  </sheetViews>
  <sheetFormatPr defaultRowHeight="13.2" x14ac:dyDescent="0.25"/>
  <cols>
    <col min="9" max="9" width="6.109375" bestFit="1" customWidth="1"/>
  </cols>
  <sheetData>
    <row r="1" spans="1:20" x14ac:dyDescent="0.25">
      <c r="A1">
        <v>1</v>
      </c>
      <c r="B1">
        <v>100</v>
      </c>
      <c r="C1">
        <v>1</v>
      </c>
      <c r="D1">
        <v>100</v>
      </c>
      <c r="E1">
        <v>1</v>
      </c>
      <c r="F1">
        <v>100</v>
      </c>
      <c r="G1">
        <v>1</v>
      </c>
      <c r="H1">
        <v>100</v>
      </c>
      <c r="I1">
        <v>1</v>
      </c>
      <c r="J1">
        <v>100</v>
      </c>
      <c r="K1">
        <v>1</v>
      </c>
      <c r="L1">
        <v>100</v>
      </c>
      <c r="M1">
        <v>1</v>
      </c>
      <c r="N1">
        <v>100</v>
      </c>
      <c r="O1">
        <v>1</v>
      </c>
      <c r="P1">
        <v>100</v>
      </c>
      <c r="Q1">
        <v>1</v>
      </c>
      <c r="R1">
        <v>100</v>
      </c>
      <c r="S1">
        <v>1</v>
      </c>
      <c r="T1">
        <v>100</v>
      </c>
    </row>
    <row r="2" spans="1:20" x14ac:dyDescent="0.25">
      <c r="A2">
        <v>2</v>
      </c>
      <c r="B2">
        <v>80</v>
      </c>
      <c r="C2">
        <v>2</v>
      </c>
      <c r="D2">
        <v>80</v>
      </c>
      <c r="E2">
        <v>2</v>
      </c>
      <c r="F2">
        <v>80</v>
      </c>
      <c r="G2">
        <v>2</v>
      </c>
      <c r="H2">
        <v>80</v>
      </c>
      <c r="I2">
        <v>2</v>
      </c>
      <c r="J2">
        <v>80</v>
      </c>
      <c r="K2">
        <v>2</v>
      </c>
      <c r="L2">
        <v>80</v>
      </c>
      <c r="M2">
        <v>2</v>
      </c>
      <c r="N2">
        <v>80</v>
      </c>
      <c r="O2">
        <v>2</v>
      </c>
      <c r="P2">
        <v>80</v>
      </c>
      <c r="Q2">
        <v>2</v>
      </c>
      <c r="R2">
        <v>80</v>
      </c>
      <c r="S2">
        <v>2</v>
      </c>
      <c r="T2">
        <v>80</v>
      </c>
    </row>
    <row r="3" spans="1:20" x14ac:dyDescent="0.25">
      <c r="A3">
        <v>3</v>
      </c>
      <c r="B3">
        <v>60</v>
      </c>
      <c r="C3">
        <v>3</v>
      </c>
      <c r="D3">
        <v>60</v>
      </c>
      <c r="E3">
        <v>3</v>
      </c>
      <c r="F3">
        <v>60</v>
      </c>
      <c r="G3">
        <v>3</v>
      </c>
      <c r="H3">
        <v>60</v>
      </c>
      <c r="I3">
        <v>3</v>
      </c>
      <c r="J3">
        <v>60</v>
      </c>
      <c r="K3">
        <v>3</v>
      </c>
      <c r="L3">
        <v>60</v>
      </c>
      <c r="M3">
        <v>3</v>
      </c>
      <c r="N3">
        <v>60</v>
      </c>
      <c r="O3">
        <v>3</v>
      </c>
      <c r="P3">
        <v>60</v>
      </c>
      <c r="Q3">
        <v>3</v>
      </c>
      <c r="R3">
        <v>60</v>
      </c>
      <c r="S3">
        <v>3</v>
      </c>
      <c r="T3">
        <v>60</v>
      </c>
    </row>
    <row r="4" spans="1:20" x14ac:dyDescent="0.25">
      <c r="A4">
        <v>4</v>
      </c>
      <c r="B4">
        <v>50</v>
      </c>
      <c r="C4">
        <v>4</v>
      </c>
      <c r="D4">
        <v>50</v>
      </c>
      <c r="E4">
        <v>4</v>
      </c>
      <c r="F4">
        <v>50</v>
      </c>
      <c r="G4">
        <v>4</v>
      </c>
      <c r="H4">
        <v>50</v>
      </c>
      <c r="I4">
        <v>4</v>
      </c>
      <c r="J4">
        <v>50</v>
      </c>
      <c r="K4">
        <v>4</v>
      </c>
      <c r="L4">
        <v>50</v>
      </c>
      <c r="M4">
        <v>4</v>
      </c>
      <c r="N4">
        <v>50</v>
      </c>
      <c r="O4">
        <v>4</v>
      </c>
      <c r="P4">
        <v>50</v>
      </c>
      <c r="Q4">
        <v>4</v>
      </c>
      <c r="R4">
        <v>50</v>
      </c>
      <c r="S4">
        <v>4</v>
      </c>
      <c r="T4">
        <v>50</v>
      </c>
    </row>
    <row r="5" spans="1:20" x14ac:dyDescent="0.25">
      <c r="A5">
        <v>5</v>
      </c>
      <c r="B5">
        <v>45</v>
      </c>
      <c r="C5">
        <v>5</v>
      </c>
      <c r="D5">
        <v>45</v>
      </c>
      <c r="E5">
        <v>5</v>
      </c>
      <c r="F5">
        <v>45</v>
      </c>
      <c r="G5">
        <v>5</v>
      </c>
      <c r="H5">
        <v>45</v>
      </c>
      <c r="I5">
        <v>5</v>
      </c>
      <c r="J5">
        <v>45</v>
      </c>
      <c r="K5">
        <v>5</v>
      </c>
      <c r="L5">
        <v>45</v>
      </c>
      <c r="M5">
        <v>5</v>
      </c>
      <c r="N5">
        <v>45</v>
      </c>
      <c r="O5">
        <v>5</v>
      </c>
      <c r="P5">
        <v>45</v>
      </c>
      <c r="Q5">
        <v>5</v>
      </c>
      <c r="R5">
        <v>45</v>
      </c>
      <c r="S5">
        <v>5</v>
      </c>
      <c r="T5">
        <v>45</v>
      </c>
    </row>
    <row r="6" spans="1:20" x14ac:dyDescent="0.25">
      <c r="A6">
        <v>6</v>
      </c>
      <c r="B6">
        <v>40</v>
      </c>
      <c r="C6">
        <v>6</v>
      </c>
      <c r="D6">
        <v>40</v>
      </c>
      <c r="E6">
        <v>6</v>
      </c>
      <c r="F6">
        <v>40</v>
      </c>
      <c r="G6">
        <v>6</v>
      </c>
      <c r="H6">
        <v>40</v>
      </c>
      <c r="I6">
        <v>6</v>
      </c>
      <c r="J6">
        <v>40</v>
      </c>
      <c r="K6">
        <v>6</v>
      </c>
      <c r="L6">
        <v>40</v>
      </c>
      <c r="M6">
        <v>6</v>
      </c>
      <c r="N6">
        <v>40</v>
      </c>
      <c r="O6">
        <v>6</v>
      </c>
      <c r="P6">
        <v>40</v>
      </c>
      <c r="Q6">
        <v>6</v>
      </c>
      <c r="R6">
        <v>40</v>
      </c>
      <c r="S6">
        <v>6</v>
      </c>
      <c r="T6">
        <v>40</v>
      </c>
    </row>
    <row r="7" spans="1:20" x14ac:dyDescent="0.25">
      <c r="A7">
        <v>7</v>
      </c>
      <c r="B7">
        <v>36</v>
      </c>
      <c r="C7">
        <v>7</v>
      </c>
      <c r="D7">
        <v>36</v>
      </c>
      <c r="E7">
        <v>7</v>
      </c>
      <c r="F7">
        <v>36</v>
      </c>
      <c r="G7">
        <v>7</v>
      </c>
      <c r="H7">
        <v>36</v>
      </c>
      <c r="I7">
        <v>7</v>
      </c>
      <c r="J7">
        <v>36</v>
      </c>
      <c r="K7">
        <v>7</v>
      </c>
      <c r="L7">
        <v>36</v>
      </c>
      <c r="M7">
        <v>7</v>
      </c>
      <c r="N7">
        <v>36</v>
      </c>
      <c r="O7">
        <v>7</v>
      </c>
      <c r="P7">
        <v>36</v>
      </c>
      <c r="Q7">
        <v>7</v>
      </c>
      <c r="R7">
        <v>36</v>
      </c>
      <c r="S7">
        <v>7</v>
      </c>
      <c r="T7">
        <v>36</v>
      </c>
    </row>
    <row r="8" spans="1:20" x14ac:dyDescent="0.25">
      <c r="A8">
        <v>8</v>
      </c>
      <c r="B8">
        <v>32</v>
      </c>
      <c r="C8">
        <v>8</v>
      </c>
      <c r="D8">
        <v>32</v>
      </c>
      <c r="E8">
        <v>8</v>
      </c>
      <c r="F8">
        <v>32</v>
      </c>
      <c r="G8">
        <v>8</v>
      </c>
      <c r="H8">
        <v>32</v>
      </c>
      <c r="I8">
        <v>8</v>
      </c>
      <c r="J8">
        <v>32</v>
      </c>
      <c r="K8">
        <v>8</v>
      </c>
      <c r="L8">
        <v>32</v>
      </c>
      <c r="M8">
        <v>8</v>
      </c>
      <c r="N8">
        <v>32</v>
      </c>
      <c r="O8">
        <v>8</v>
      </c>
      <c r="P8">
        <v>32</v>
      </c>
      <c r="Q8">
        <v>8</v>
      </c>
      <c r="R8">
        <v>32</v>
      </c>
      <c r="S8">
        <v>8</v>
      </c>
      <c r="T8">
        <v>32</v>
      </c>
    </row>
    <row r="9" spans="1:20" x14ac:dyDescent="0.25">
      <c r="A9">
        <v>9</v>
      </c>
      <c r="B9">
        <v>29</v>
      </c>
      <c r="C9">
        <v>9</v>
      </c>
      <c r="D9">
        <v>29</v>
      </c>
      <c r="E9">
        <v>9</v>
      </c>
      <c r="F9">
        <v>29</v>
      </c>
      <c r="G9">
        <v>9</v>
      </c>
      <c r="H9">
        <v>29</v>
      </c>
      <c r="I9">
        <v>9</v>
      </c>
      <c r="J9">
        <v>29</v>
      </c>
      <c r="K9">
        <v>9</v>
      </c>
      <c r="L9">
        <v>29</v>
      </c>
      <c r="M9">
        <v>9</v>
      </c>
      <c r="N9">
        <v>29</v>
      </c>
      <c r="O9">
        <v>9</v>
      </c>
      <c r="P9">
        <v>29</v>
      </c>
      <c r="Q9">
        <v>9</v>
      </c>
      <c r="R9">
        <v>29</v>
      </c>
      <c r="S9">
        <v>9</v>
      </c>
      <c r="T9">
        <v>29</v>
      </c>
    </row>
    <row r="10" spans="1:20" x14ac:dyDescent="0.25">
      <c r="A10">
        <v>10</v>
      </c>
      <c r="B10">
        <v>26</v>
      </c>
      <c r="C10">
        <v>10</v>
      </c>
      <c r="D10">
        <v>26</v>
      </c>
      <c r="E10">
        <v>10</v>
      </c>
      <c r="F10">
        <v>26</v>
      </c>
      <c r="G10">
        <v>10</v>
      </c>
      <c r="H10">
        <v>26</v>
      </c>
      <c r="I10">
        <v>10</v>
      </c>
      <c r="J10">
        <v>26</v>
      </c>
      <c r="K10">
        <v>10</v>
      </c>
      <c r="L10">
        <v>26</v>
      </c>
      <c r="M10">
        <v>10</v>
      </c>
      <c r="N10">
        <v>26</v>
      </c>
      <c r="O10">
        <v>10</v>
      </c>
      <c r="P10">
        <v>26</v>
      </c>
      <c r="Q10">
        <v>10</v>
      </c>
      <c r="R10">
        <v>26</v>
      </c>
      <c r="S10">
        <v>10</v>
      </c>
      <c r="T10">
        <v>26</v>
      </c>
    </row>
    <row r="11" spans="1:20" x14ac:dyDescent="0.25">
      <c r="A11">
        <v>11</v>
      </c>
      <c r="B11">
        <v>24</v>
      </c>
      <c r="C11">
        <v>11</v>
      </c>
      <c r="D11">
        <v>24</v>
      </c>
      <c r="E11">
        <v>11</v>
      </c>
      <c r="F11">
        <v>24</v>
      </c>
      <c r="G11">
        <v>11</v>
      </c>
      <c r="H11">
        <v>24</v>
      </c>
      <c r="I11">
        <v>11</v>
      </c>
      <c r="J11">
        <v>24</v>
      </c>
      <c r="K11">
        <v>11</v>
      </c>
      <c r="L11">
        <v>24</v>
      </c>
      <c r="M11">
        <v>11</v>
      </c>
      <c r="N11">
        <v>24</v>
      </c>
      <c r="O11">
        <v>11</v>
      </c>
      <c r="P11">
        <v>24</v>
      </c>
      <c r="Q11">
        <v>11</v>
      </c>
      <c r="R11">
        <v>24</v>
      </c>
      <c r="S11">
        <v>11</v>
      </c>
      <c r="T11">
        <v>24</v>
      </c>
    </row>
    <row r="12" spans="1:20" x14ac:dyDescent="0.25">
      <c r="A12">
        <v>12</v>
      </c>
      <c r="B12">
        <v>22</v>
      </c>
      <c r="C12">
        <v>12</v>
      </c>
      <c r="D12">
        <v>22</v>
      </c>
      <c r="E12">
        <v>12</v>
      </c>
      <c r="F12">
        <v>22</v>
      </c>
      <c r="G12">
        <v>12</v>
      </c>
      <c r="H12">
        <v>22</v>
      </c>
      <c r="I12">
        <v>12</v>
      </c>
      <c r="J12">
        <v>22</v>
      </c>
      <c r="K12">
        <v>12</v>
      </c>
      <c r="L12">
        <v>22</v>
      </c>
      <c r="M12">
        <v>12</v>
      </c>
      <c r="N12">
        <v>22</v>
      </c>
      <c r="O12">
        <v>12</v>
      </c>
      <c r="P12">
        <v>22</v>
      </c>
      <c r="Q12">
        <v>12</v>
      </c>
      <c r="R12">
        <v>22</v>
      </c>
      <c r="S12">
        <v>12</v>
      </c>
      <c r="T12">
        <v>22</v>
      </c>
    </row>
    <row r="13" spans="1:20" x14ac:dyDescent="0.25">
      <c r="A13">
        <v>13</v>
      </c>
      <c r="B13">
        <v>20</v>
      </c>
      <c r="C13">
        <v>13</v>
      </c>
      <c r="D13">
        <v>20</v>
      </c>
      <c r="E13">
        <v>13</v>
      </c>
      <c r="F13">
        <v>20</v>
      </c>
      <c r="G13">
        <v>13</v>
      </c>
      <c r="H13">
        <v>20</v>
      </c>
      <c r="I13">
        <v>13</v>
      </c>
      <c r="J13">
        <v>20</v>
      </c>
      <c r="K13">
        <v>13</v>
      </c>
      <c r="L13">
        <v>20</v>
      </c>
      <c r="M13">
        <v>13</v>
      </c>
      <c r="N13">
        <v>20</v>
      </c>
      <c r="O13">
        <v>13</v>
      </c>
      <c r="P13">
        <v>20</v>
      </c>
      <c r="Q13">
        <v>13</v>
      </c>
      <c r="R13">
        <v>20</v>
      </c>
      <c r="S13">
        <v>13</v>
      </c>
      <c r="T13">
        <v>20</v>
      </c>
    </row>
    <row r="14" spans="1:20" x14ac:dyDescent="0.25">
      <c r="A14">
        <v>14</v>
      </c>
      <c r="B14">
        <v>18</v>
      </c>
      <c r="C14">
        <v>14</v>
      </c>
      <c r="D14">
        <v>18</v>
      </c>
      <c r="E14">
        <v>14</v>
      </c>
      <c r="F14">
        <v>18</v>
      </c>
      <c r="G14">
        <v>14</v>
      </c>
      <c r="H14">
        <v>18</v>
      </c>
      <c r="I14">
        <v>14</v>
      </c>
      <c r="J14">
        <v>18</v>
      </c>
      <c r="K14">
        <v>14</v>
      </c>
      <c r="L14">
        <v>18</v>
      </c>
      <c r="M14">
        <v>14</v>
      </c>
      <c r="N14">
        <v>18</v>
      </c>
      <c r="O14">
        <v>14</v>
      </c>
      <c r="P14">
        <v>18</v>
      </c>
      <c r="Q14">
        <v>14</v>
      </c>
      <c r="R14">
        <v>18</v>
      </c>
      <c r="S14">
        <v>14</v>
      </c>
      <c r="T14">
        <v>18</v>
      </c>
    </row>
    <row r="15" spans="1:20" x14ac:dyDescent="0.25">
      <c r="A15">
        <v>15</v>
      </c>
      <c r="B15">
        <v>16</v>
      </c>
      <c r="C15">
        <v>15</v>
      </c>
      <c r="D15">
        <v>16</v>
      </c>
      <c r="E15">
        <v>15</v>
      </c>
      <c r="F15">
        <v>16</v>
      </c>
      <c r="G15">
        <v>15</v>
      </c>
      <c r="H15">
        <v>16</v>
      </c>
      <c r="I15">
        <v>15</v>
      </c>
      <c r="J15">
        <v>16</v>
      </c>
      <c r="K15">
        <v>15</v>
      </c>
      <c r="L15">
        <v>16</v>
      </c>
      <c r="M15">
        <v>15</v>
      </c>
      <c r="N15">
        <v>16</v>
      </c>
      <c r="O15">
        <v>15</v>
      </c>
      <c r="P15">
        <v>16</v>
      </c>
      <c r="Q15">
        <v>15</v>
      </c>
      <c r="R15">
        <v>16</v>
      </c>
      <c r="S15">
        <v>15</v>
      </c>
      <c r="T15">
        <v>16</v>
      </c>
    </row>
    <row r="16" spans="1:20" x14ac:dyDescent="0.25">
      <c r="A16">
        <v>16</v>
      </c>
      <c r="B16">
        <v>15</v>
      </c>
      <c r="C16">
        <v>16</v>
      </c>
      <c r="D16">
        <v>15</v>
      </c>
      <c r="E16">
        <v>16</v>
      </c>
      <c r="F16">
        <v>15</v>
      </c>
      <c r="G16">
        <v>16</v>
      </c>
      <c r="H16">
        <v>15</v>
      </c>
      <c r="I16">
        <v>16</v>
      </c>
      <c r="J16">
        <v>15</v>
      </c>
      <c r="K16">
        <v>16</v>
      </c>
      <c r="L16">
        <v>15</v>
      </c>
      <c r="M16">
        <v>16</v>
      </c>
      <c r="N16">
        <v>15</v>
      </c>
      <c r="O16">
        <v>16</v>
      </c>
      <c r="P16">
        <v>15</v>
      </c>
      <c r="Q16">
        <v>16</v>
      </c>
      <c r="R16">
        <v>15</v>
      </c>
      <c r="S16">
        <v>16</v>
      </c>
      <c r="T16">
        <v>15</v>
      </c>
    </row>
    <row r="17" spans="1:20" x14ac:dyDescent="0.25">
      <c r="A17">
        <v>17</v>
      </c>
      <c r="B17">
        <v>14</v>
      </c>
      <c r="C17">
        <v>17</v>
      </c>
      <c r="D17">
        <v>14</v>
      </c>
      <c r="E17">
        <v>17</v>
      </c>
      <c r="F17">
        <v>14</v>
      </c>
      <c r="G17">
        <v>17</v>
      </c>
      <c r="H17">
        <v>14</v>
      </c>
      <c r="I17">
        <v>17</v>
      </c>
      <c r="J17">
        <v>14</v>
      </c>
      <c r="K17">
        <v>17</v>
      </c>
      <c r="L17">
        <v>14</v>
      </c>
      <c r="M17">
        <v>17</v>
      </c>
      <c r="N17">
        <v>14</v>
      </c>
      <c r="O17">
        <v>17</v>
      </c>
      <c r="P17">
        <v>14</v>
      </c>
      <c r="Q17">
        <v>17</v>
      </c>
      <c r="R17">
        <v>14</v>
      </c>
      <c r="S17">
        <v>17</v>
      </c>
      <c r="T17">
        <v>14</v>
      </c>
    </row>
    <row r="18" spans="1:20" x14ac:dyDescent="0.25">
      <c r="A18">
        <v>18</v>
      </c>
      <c r="B18">
        <v>13</v>
      </c>
      <c r="C18">
        <v>18</v>
      </c>
      <c r="D18">
        <v>13</v>
      </c>
      <c r="E18">
        <v>18</v>
      </c>
      <c r="F18">
        <v>13</v>
      </c>
      <c r="G18">
        <v>18</v>
      </c>
      <c r="H18">
        <v>13</v>
      </c>
      <c r="I18">
        <v>18</v>
      </c>
      <c r="J18">
        <v>13</v>
      </c>
      <c r="K18">
        <v>18</v>
      </c>
      <c r="L18">
        <v>13</v>
      </c>
      <c r="M18">
        <v>18</v>
      </c>
      <c r="N18">
        <v>13</v>
      </c>
      <c r="O18">
        <v>18</v>
      </c>
      <c r="P18">
        <v>13</v>
      </c>
      <c r="Q18">
        <v>18</v>
      </c>
      <c r="R18">
        <v>13</v>
      </c>
      <c r="S18">
        <v>18</v>
      </c>
      <c r="T18">
        <v>13</v>
      </c>
    </row>
    <row r="19" spans="1:20" x14ac:dyDescent="0.25">
      <c r="A19">
        <v>19</v>
      </c>
      <c r="B19">
        <v>12</v>
      </c>
      <c r="C19">
        <v>19</v>
      </c>
      <c r="D19">
        <v>12</v>
      </c>
      <c r="E19">
        <v>19</v>
      </c>
      <c r="F19">
        <v>12</v>
      </c>
      <c r="G19">
        <v>19</v>
      </c>
      <c r="H19">
        <v>12</v>
      </c>
      <c r="I19">
        <v>19</v>
      </c>
      <c r="J19">
        <v>12</v>
      </c>
      <c r="K19">
        <v>19</v>
      </c>
      <c r="L19">
        <v>12</v>
      </c>
      <c r="M19">
        <v>19</v>
      </c>
      <c r="N19">
        <v>12</v>
      </c>
      <c r="O19">
        <v>19</v>
      </c>
      <c r="P19">
        <v>12</v>
      </c>
      <c r="Q19">
        <v>19</v>
      </c>
      <c r="R19">
        <v>12</v>
      </c>
      <c r="S19">
        <v>19</v>
      </c>
      <c r="T19">
        <v>12</v>
      </c>
    </row>
    <row r="20" spans="1:20" x14ac:dyDescent="0.25">
      <c r="A20">
        <v>20</v>
      </c>
      <c r="B20">
        <v>11</v>
      </c>
      <c r="C20">
        <v>20</v>
      </c>
      <c r="D20">
        <v>11</v>
      </c>
      <c r="E20">
        <v>20</v>
      </c>
      <c r="F20">
        <v>11</v>
      </c>
      <c r="G20">
        <v>20</v>
      </c>
      <c r="H20">
        <v>11</v>
      </c>
      <c r="I20">
        <v>20</v>
      </c>
      <c r="J20">
        <v>11</v>
      </c>
      <c r="K20">
        <v>20</v>
      </c>
      <c r="L20">
        <v>11</v>
      </c>
      <c r="M20">
        <v>20</v>
      </c>
      <c r="N20">
        <v>11</v>
      </c>
      <c r="O20">
        <v>20</v>
      </c>
      <c r="P20">
        <v>11</v>
      </c>
      <c r="Q20">
        <v>20</v>
      </c>
      <c r="R20">
        <v>11</v>
      </c>
      <c r="S20">
        <v>20</v>
      </c>
      <c r="T20">
        <v>11</v>
      </c>
    </row>
    <row r="21" spans="1:20" x14ac:dyDescent="0.25">
      <c r="A21">
        <v>21</v>
      </c>
      <c r="B21">
        <v>10</v>
      </c>
      <c r="C21">
        <v>21</v>
      </c>
      <c r="D21">
        <v>10</v>
      </c>
      <c r="E21">
        <v>21</v>
      </c>
      <c r="F21">
        <v>10</v>
      </c>
      <c r="G21">
        <v>21</v>
      </c>
      <c r="H21">
        <v>10</v>
      </c>
      <c r="I21">
        <v>21</v>
      </c>
      <c r="J21">
        <v>10</v>
      </c>
      <c r="K21">
        <v>21</v>
      </c>
      <c r="L21">
        <v>10</v>
      </c>
      <c r="M21">
        <v>21</v>
      </c>
      <c r="N21">
        <v>10</v>
      </c>
      <c r="O21">
        <v>21</v>
      </c>
      <c r="P21">
        <v>10</v>
      </c>
      <c r="Q21">
        <v>21</v>
      </c>
      <c r="R21">
        <v>10</v>
      </c>
      <c r="S21">
        <v>21</v>
      </c>
      <c r="T21">
        <v>10</v>
      </c>
    </row>
    <row r="22" spans="1:20" x14ac:dyDescent="0.25">
      <c r="A22">
        <v>22</v>
      </c>
      <c r="B22">
        <v>9</v>
      </c>
      <c r="C22">
        <v>22</v>
      </c>
      <c r="D22">
        <v>9</v>
      </c>
      <c r="E22">
        <v>22</v>
      </c>
      <c r="F22">
        <v>9</v>
      </c>
      <c r="G22">
        <v>22</v>
      </c>
      <c r="H22">
        <v>9</v>
      </c>
      <c r="I22">
        <v>22</v>
      </c>
      <c r="J22">
        <v>9</v>
      </c>
      <c r="K22">
        <v>22</v>
      </c>
      <c r="L22">
        <v>9</v>
      </c>
      <c r="M22">
        <v>22</v>
      </c>
      <c r="N22">
        <v>9</v>
      </c>
      <c r="O22">
        <v>22</v>
      </c>
      <c r="P22">
        <v>9</v>
      </c>
      <c r="Q22">
        <v>22</v>
      </c>
      <c r="R22">
        <v>9</v>
      </c>
      <c r="S22">
        <v>22</v>
      </c>
      <c r="T22">
        <v>9</v>
      </c>
    </row>
    <row r="23" spans="1:20" x14ac:dyDescent="0.25">
      <c r="A23">
        <v>23</v>
      </c>
      <c r="B23">
        <v>8</v>
      </c>
      <c r="C23">
        <v>23</v>
      </c>
      <c r="D23">
        <v>8</v>
      </c>
      <c r="E23">
        <v>23</v>
      </c>
      <c r="F23">
        <v>8</v>
      </c>
      <c r="G23">
        <v>23</v>
      </c>
      <c r="H23">
        <v>8</v>
      </c>
      <c r="I23">
        <v>23</v>
      </c>
      <c r="J23">
        <v>8</v>
      </c>
      <c r="K23">
        <v>23</v>
      </c>
      <c r="L23">
        <v>8</v>
      </c>
      <c r="M23">
        <v>23</v>
      </c>
      <c r="N23">
        <v>8</v>
      </c>
      <c r="O23">
        <v>23</v>
      </c>
      <c r="P23">
        <v>8</v>
      </c>
      <c r="Q23">
        <v>23</v>
      </c>
      <c r="R23">
        <v>8</v>
      </c>
      <c r="S23">
        <v>23</v>
      </c>
      <c r="T23">
        <v>8</v>
      </c>
    </row>
    <row r="24" spans="1:20" x14ac:dyDescent="0.25">
      <c r="A24">
        <v>24</v>
      </c>
      <c r="B24">
        <v>7</v>
      </c>
      <c r="C24">
        <v>24</v>
      </c>
      <c r="D24">
        <v>7</v>
      </c>
      <c r="E24">
        <v>24</v>
      </c>
      <c r="F24">
        <v>7</v>
      </c>
      <c r="G24">
        <v>24</v>
      </c>
      <c r="H24">
        <v>7</v>
      </c>
      <c r="I24">
        <v>24</v>
      </c>
      <c r="J24">
        <v>7</v>
      </c>
      <c r="K24">
        <v>24</v>
      </c>
      <c r="L24">
        <v>7</v>
      </c>
      <c r="M24">
        <v>24</v>
      </c>
      <c r="N24">
        <v>7</v>
      </c>
      <c r="O24">
        <v>24</v>
      </c>
      <c r="P24">
        <v>7</v>
      </c>
      <c r="Q24">
        <v>24</v>
      </c>
      <c r="R24">
        <v>7</v>
      </c>
      <c r="S24">
        <v>24</v>
      </c>
      <c r="T24">
        <v>7</v>
      </c>
    </row>
    <row r="25" spans="1:20" x14ac:dyDescent="0.25">
      <c r="A25">
        <v>25</v>
      </c>
      <c r="B25">
        <v>6</v>
      </c>
      <c r="C25">
        <v>25</v>
      </c>
      <c r="D25">
        <v>6</v>
      </c>
      <c r="E25">
        <v>25</v>
      </c>
      <c r="F25">
        <v>6</v>
      </c>
      <c r="G25">
        <v>25</v>
      </c>
      <c r="H25">
        <v>6</v>
      </c>
      <c r="I25">
        <v>25</v>
      </c>
      <c r="J25">
        <v>6</v>
      </c>
      <c r="K25">
        <v>25</v>
      </c>
      <c r="L25">
        <v>6</v>
      </c>
      <c r="M25">
        <v>25</v>
      </c>
      <c r="N25">
        <v>6</v>
      </c>
      <c r="O25">
        <v>25</v>
      </c>
      <c r="P25">
        <v>6</v>
      </c>
      <c r="Q25">
        <v>25</v>
      </c>
      <c r="R25">
        <v>6</v>
      </c>
      <c r="S25">
        <v>25</v>
      </c>
      <c r="T25">
        <v>6</v>
      </c>
    </row>
    <row r="26" spans="1:20" x14ac:dyDescent="0.25">
      <c r="A26">
        <v>26</v>
      </c>
      <c r="B26">
        <v>5</v>
      </c>
      <c r="C26">
        <v>26</v>
      </c>
      <c r="D26">
        <v>5</v>
      </c>
      <c r="E26">
        <v>26</v>
      </c>
      <c r="F26">
        <v>5</v>
      </c>
      <c r="G26">
        <v>26</v>
      </c>
      <c r="H26">
        <v>5</v>
      </c>
      <c r="I26">
        <v>26</v>
      </c>
      <c r="J26">
        <v>5</v>
      </c>
      <c r="K26">
        <v>26</v>
      </c>
      <c r="L26">
        <v>5</v>
      </c>
      <c r="M26">
        <v>26</v>
      </c>
      <c r="N26">
        <v>5</v>
      </c>
      <c r="O26">
        <v>26</v>
      </c>
      <c r="P26">
        <v>5</v>
      </c>
      <c r="Q26">
        <v>26</v>
      </c>
      <c r="R26">
        <v>5</v>
      </c>
      <c r="S26">
        <v>26</v>
      </c>
      <c r="T26">
        <v>5</v>
      </c>
    </row>
    <row r="27" spans="1:20" x14ac:dyDescent="0.25">
      <c r="A27">
        <v>27</v>
      </c>
      <c r="B27">
        <v>4</v>
      </c>
      <c r="C27">
        <v>27</v>
      </c>
      <c r="D27">
        <v>4</v>
      </c>
      <c r="E27">
        <v>27</v>
      </c>
      <c r="F27">
        <v>4</v>
      </c>
      <c r="G27">
        <v>27</v>
      </c>
      <c r="H27">
        <v>4</v>
      </c>
      <c r="I27">
        <v>27</v>
      </c>
      <c r="J27">
        <v>4</v>
      </c>
      <c r="K27">
        <v>27</v>
      </c>
      <c r="L27">
        <v>4</v>
      </c>
      <c r="M27">
        <v>27</v>
      </c>
      <c r="N27">
        <v>4</v>
      </c>
      <c r="O27">
        <v>27</v>
      </c>
      <c r="P27">
        <v>4</v>
      </c>
      <c r="Q27">
        <v>27</v>
      </c>
      <c r="R27">
        <v>4</v>
      </c>
      <c r="S27">
        <v>27</v>
      </c>
      <c r="T27">
        <v>4</v>
      </c>
    </row>
    <row r="28" spans="1:20" x14ac:dyDescent="0.25">
      <c r="A28">
        <v>28</v>
      </c>
      <c r="B28">
        <v>3</v>
      </c>
      <c r="C28">
        <v>28</v>
      </c>
      <c r="D28">
        <v>3</v>
      </c>
      <c r="E28">
        <v>28</v>
      </c>
      <c r="F28">
        <v>3</v>
      </c>
      <c r="G28">
        <v>28</v>
      </c>
      <c r="H28">
        <v>3</v>
      </c>
      <c r="I28">
        <v>28</v>
      </c>
      <c r="J28">
        <v>3</v>
      </c>
      <c r="K28">
        <v>28</v>
      </c>
      <c r="L28">
        <v>3</v>
      </c>
      <c r="M28">
        <v>28</v>
      </c>
      <c r="N28">
        <v>3</v>
      </c>
      <c r="O28">
        <v>28</v>
      </c>
      <c r="P28">
        <v>3</v>
      </c>
      <c r="Q28">
        <v>28</v>
      </c>
      <c r="R28">
        <v>3</v>
      </c>
      <c r="S28">
        <v>28</v>
      </c>
      <c r="T28">
        <v>3</v>
      </c>
    </row>
    <row r="29" spans="1:20" x14ac:dyDescent="0.25">
      <c r="A29">
        <v>29</v>
      </c>
      <c r="B29">
        <v>2</v>
      </c>
      <c r="C29">
        <v>29</v>
      </c>
      <c r="D29">
        <v>2</v>
      </c>
      <c r="E29">
        <v>29</v>
      </c>
      <c r="F29">
        <v>2</v>
      </c>
      <c r="G29">
        <v>29</v>
      </c>
      <c r="H29">
        <v>2</v>
      </c>
      <c r="I29">
        <v>29</v>
      </c>
      <c r="J29">
        <v>2</v>
      </c>
      <c r="K29">
        <v>29</v>
      </c>
      <c r="L29">
        <v>2</v>
      </c>
      <c r="M29">
        <v>29</v>
      </c>
      <c r="N29">
        <v>2</v>
      </c>
      <c r="O29">
        <v>29</v>
      </c>
      <c r="P29">
        <v>2</v>
      </c>
      <c r="Q29">
        <v>29</v>
      </c>
      <c r="R29">
        <v>2</v>
      </c>
      <c r="S29">
        <v>29</v>
      </c>
      <c r="T29">
        <v>2</v>
      </c>
    </row>
    <row r="30" spans="1:20" x14ac:dyDescent="0.25">
      <c r="A30">
        <v>30</v>
      </c>
      <c r="B30">
        <v>1</v>
      </c>
      <c r="C30">
        <v>30</v>
      </c>
      <c r="D30">
        <v>1</v>
      </c>
      <c r="E30">
        <v>30</v>
      </c>
      <c r="F30">
        <v>1</v>
      </c>
      <c r="G30">
        <v>30</v>
      </c>
      <c r="H30">
        <v>1</v>
      </c>
      <c r="I30">
        <v>30</v>
      </c>
      <c r="J30">
        <v>1</v>
      </c>
      <c r="K30">
        <v>30</v>
      </c>
      <c r="L30">
        <v>1</v>
      </c>
      <c r="M30">
        <v>30</v>
      </c>
      <c r="N30">
        <v>1</v>
      </c>
      <c r="O30">
        <v>30</v>
      </c>
      <c r="P30">
        <v>1</v>
      </c>
      <c r="Q30">
        <v>30</v>
      </c>
      <c r="R30">
        <v>1</v>
      </c>
      <c r="S30">
        <v>30</v>
      </c>
      <c r="T30">
        <v>1</v>
      </c>
    </row>
  </sheetData>
  <sheetProtection password="F69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Male U14</vt:lpstr>
      <vt:lpstr>Male U12</vt:lpstr>
      <vt:lpstr>Male U10 &amp; U8</vt:lpstr>
      <vt:lpstr>Female U14</vt:lpstr>
      <vt:lpstr>Female U12</vt:lpstr>
      <vt:lpstr>Female U10 &amp; U8</vt:lpstr>
      <vt:lpstr>Points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Elliott</dc:creator>
  <cp:lastModifiedBy>Mike Elliott</cp:lastModifiedBy>
  <cp:lastPrinted>2018-03-22T13:39:00Z</cp:lastPrinted>
  <dcterms:created xsi:type="dcterms:W3CDTF">2010-01-25T18:22:37Z</dcterms:created>
  <dcterms:modified xsi:type="dcterms:W3CDTF">2018-03-22T14:47:48Z</dcterms:modified>
</cp:coreProperties>
</file>